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하천팀장\Desktop\"/>
    </mc:Choice>
  </mc:AlternateContent>
  <bookViews>
    <workbookView xWindow="0" yWindow="0" windowWidth="28800" windowHeight="12285" tabRatio="824"/>
  </bookViews>
  <sheets>
    <sheet name="세목조서(사유지)" sheetId="3" r:id="rId1"/>
  </sheets>
  <definedNames>
    <definedName name="_xlnm._FilterDatabase" localSheetId="0" hidden="1">'세목조서(사유지)'!$A$4:$O$148</definedName>
    <definedName name="_xlnm.Print_Area" localSheetId="0">'세목조서(사유지)'!$A$1:$M$151</definedName>
    <definedName name="_xlnm.Print_Titles" localSheetId="0">'세목조서(사유지)'!$1:$4</definedName>
  </definedNames>
  <calcPr calcId="162913"/>
</workbook>
</file>

<file path=xl/calcChain.xml><?xml version="1.0" encoding="utf-8"?>
<calcChain xmlns="http://schemas.openxmlformats.org/spreadsheetml/2006/main">
  <c r="G151" i="3" l="1"/>
  <c r="N111" i="3"/>
  <c r="N110" i="3"/>
  <c r="N109" i="3"/>
  <c r="N36" i="3"/>
  <c r="N35" i="3"/>
  <c r="N34" i="3"/>
  <c r="N27" i="3"/>
  <c r="N26" i="3"/>
  <c r="N24" i="3"/>
  <c r="N23" i="3"/>
  <c r="N20" i="3"/>
  <c r="N19" i="3"/>
  <c r="N18" i="3"/>
  <c r="N17" i="3"/>
</calcChain>
</file>

<file path=xl/sharedStrings.xml><?xml version="1.0" encoding="utf-8"?>
<sst xmlns="http://schemas.openxmlformats.org/spreadsheetml/2006/main" count="822" uniqueCount="405">
  <si>
    <t>소재지</t>
    <phoneticPr fontId="6" type="noConversion"/>
  </si>
  <si>
    <t>지번</t>
    <phoneticPr fontId="4" type="noConversion"/>
  </si>
  <si>
    <t>지목</t>
    <phoneticPr fontId="4" type="noConversion"/>
  </si>
  <si>
    <t>관    계    인</t>
    <phoneticPr fontId="4" type="noConversion"/>
  </si>
  <si>
    <t>비고</t>
    <phoneticPr fontId="4" type="noConversion"/>
  </si>
  <si>
    <t>읍면</t>
    <phoneticPr fontId="6" type="noConversion"/>
  </si>
  <si>
    <t>리</t>
    <phoneticPr fontId="6" type="noConversion"/>
  </si>
  <si>
    <t>주     소</t>
    <phoneticPr fontId="4" type="noConversion"/>
  </si>
  <si>
    <t>답</t>
  </si>
  <si>
    <t>천</t>
  </si>
  <si>
    <t>구</t>
  </si>
  <si>
    <t>도</t>
  </si>
  <si>
    <t>14</t>
  </si>
  <si>
    <t>9-1</t>
  </si>
  <si>
    <t>1-1</t>
  </si>
  <si>
    <t>3-1</t>
  </si>
  <si>
    <t>58-1</t>
  </si>
  <si>
    <t>61-2</t>
  </si>
  <si>
    <t>66-2</t>
  </si>
  <si>
    <t>114-1</t>
  </si>
  <si>
    <t>임</t>
  </si>
  <si>
    <t>전</t>
  </si>
  <si>
    <t>586-4</t>
  </si>
  <si>
    <t>581-3</t>
  </si>
  <si>
    <t>581-5</t>
  </si>
  <si>
    <t>586-8</t>
  </si>
  <si>
    <t>582-7</t>
  </si>
  <si>
    <t>582-5</t>
  </si>
  <si>
    <t>583-1</t>
  </si>
  <si>
    <t>16-5</t>
  </si>
  <si>
    <t>15-3</t>
  </si>
  <si>
    <t>16-3</t>
  </si>
  <si>
    <t>16-6</t>
  </si>
  <si>
    <t>15-1</t>
  </si>
  <si>
    <t>15-2</t>
  </si>
  <si>
    <t>15-5</t>
  </si>
  <si>
    <t>21-3</t>
  </si>
  <si>
    <t>21-4</t>
  </si>
  <si>
    <t>21-2</t>
  </si>
  <si>
    <t>22-4</t>
  </si>
  <si>
    <t>22-2</t>
  </si>
  <si>
    <t>23-6</t>
  </si>
  <si>
    <t>23-2</t>
  </si>
  <si>
    <t>잡</t>
  </si>
  <si>
    <t>593-5</t>
  </si>
  <si>
    <t>592-2</t>
  </si>
  <si>
    <t>592-6</t>
  </si>
  <si>
    <t>592-4</t>
  </si>
  <si>
    <t>591-5</t>
  </si>
  <si>
    <t>591-3</t>
  </si>
  <si>
    <t>588-2</t>
  </si>
  <si>
    <t>588-6</t>
  </si>
  <si>
    <t>588-4</t>
  </si>
  <si>
    <t>590-1</t>
  </si>
  <si>
    <t>590-2</t>
  </si>
  <si>
    <t>589-4</t>
  </si>
  <si>
    <t>589-2</t>
  </si>
  <si>
    <t>585-7</t>
  </si>
  <si>
    <t>586-10</t>
  </si>
  <si>
    <t>421-1</t>
  </si>
  <si>
    <t>433</t>
  </si>
  <si>
    <t>433-1</t>
  </si>
  <si>
    <t>456-2</t>
  </si>
  <si>
    <t>장</t>
  </si>
  <si>
    <t>581</t>
  </si>
  <si>
    <t>701-1</t>
  </si>
  <si>
    <t>701</t>
  </si>
  <si>
    <t>430</t>
  </si>
  <si>
    <t>429</t>
  </si>
  <si>
    <t>427</t>
  </si>
  <si>
    <t>754</t>
  </si>
  <si>
    <t>737-2</t>
  </si>
  <si>
    <t>737-1</t>
  </si>
  <si>
    <t>737</t>
  </si>
  <si>
    <t>산2</t>
  </si>
  <si>
    <t>161</t>
  </si>
  <si>
    <t>산2-2</t>
  </si>
  <si>
    <t>162</t>
  </si>
  <si>
    <t>163</t>
  </si>
  <si>
    <t>용문</t>
    <phoneticPr fontId="4" type="noConversion"/>
  </si>
  <si>
    <t>원류</t>
    <phoneticPr fontId="4" type="noConversion"/>
  </si>
  <si>
    <t>최종민</t>
  </si>
  <si>
    <t>한국농어촌공사</t>
  </si>
  <si>
    <t>박희복</t>
  </si>
  <si>
    <t>박희택</t>
  </si>
  <si>
    <t>장재만</t>
  </si>
  <si>
    <t>박중호</t>
  </si>
  <si>
    <t>예천주조주식회사</t>
  </si>
  <si>
    <t>권석창</t>
  </si>
  <si>
    <t>임보상</t>
  </si>
  <si>
    <t>박호준</t>
  </si>
  <si>
    <t>임병숙</t>
  </si>
  <si>
    <t>박규수</t>
  </si>
  <si>
    <t>남진영</t>
  </si>
  <si>
    <t>변오환</t>
  </si>
  <si>
    <t>김규섭</t>
  </si>
  <si>
    <t>장성식</t>
  </si>
  <si>
    <t>32-3</t>
  </si>
  <si>
    <t>최종대</t>
  </si>
  <si>
    <t>34</t>
  </si>
  <si>
    <t>김봉규</t>
  </si>
  <si>
    <t>31-3</t>
  </si>
  <si>
    <t>35-3</t>
  </si>
  <si>
    <t>36-3</t>
  </si>
  <si>
    <t>36-2</t>
  </si>
  <si>
    <t>36-1</t>
  </si>
  <si>
    <t>길원오준
(권오준)</t>
  </si>
  <si>
    <t>용문</t>
    <phoneticPr fontId="4" type="noConversion"/>
  </si>
  <si>
    <t>죽림</t>
    <phoneticPr fontId="4" type="noConversion"/>
  </si>
  <si>
    <t>237-1</t>
  </si>
  <si>
    <t>박노우</t>
  </si>
  <si>
    <t>220-1</t>
  </si>
  <si>
    <t>안성식</t>
  </si>
  <si>
    <t>김은숙</t>
  </si>
  <si>
    <t>220-4</t>
  </si>
  <si>
    <t>119</t>
  </si>
  <si>
    <t>박용재</t>
  </si>
  <si>
    <t>119-1</t>
  </si>
  <si>
    <t>120-2</t>
  </si>
  <si>
    <t>120</t>
  </si>
  <si>
    <t>120-1</t>
  </si>
  <si>
    <t>안순희</t>
  </si>
  <si>
    <t>2</t>
  </si>
  <si>
    <t>7-2</t>
  </si>
  <si>
    <t>박혁규</t>
  </si>
  <si>
    <t>박영훈</t>
  </si>
  <si>
    <t>25</t>
  </si>
  <si>
    <t>박성호</t>
  </si>
  <si>
    <t>박광모</t>
  </si>
  <si>
    <t>변정진</t>
  </si>
  <si>
    <t>112-2</t>
  </si>
  <si>
    <t>박철호</t>
  </si>
  <si>
    <t>박상희</t>
  </si>
  <si>
    <t>이을순</t>
  </si>
  <si>
    <t>권인섭</t>
  </si>
  <si>
    <t>593-2</t>
  </si>
  <si>
    <t>변영구</t>
  </si>
  <si>
    <t>박희근</t>
  </si>
  <si>
    <t>상금곡</t>
    <phoneticPr fontId="4" type="noConversion"/>
  </si>
  <si>
    <t>성현</t>
    <phoneticPr fontId="4" type="noConversion"/>
  </si>
  <si>
    <t>예천</t>
    <phoneticPr fontId="4" type="noConversion"/>
  </si>
  <si>
    <t>생천</t>
    <phoneticPr fontId="4" type="noConversion"/>
  </si>
  <si>
    <t>이상구</t>
  </si>
  <si>
    <t>박성우</t>
  </si>
  <si>
    <t>이상원</t>
  </si>
  <si>
    <t>장찬주</t>
  </si>
  <si>
    <t>용산</t>
    <phoneticPr fontId="4" type="noConversion"/>
  </si>
  <si>
    <t>김산경</t>
  </si>
  <si>
    <t>김순자</t>
  </si>
  <si>
    <t>20-5</t>
  </si>
  <si>
    <t>이중화</t>
  </si>
  <si>
    <t>신현득</t>
  </si>
  <si>
    <t>박노철</t>
  </si>
  <si>
    <t>권경섭</t>
  </si>
  <si>
    <t>홍태선</t>
  </si>
  <si>
    <t>합계</t>
    <phoneticPr fontId="4" type="noConversion"/>
  </si>
  <si>
    <t>박희복</t>
    <phoneticPr fontId="4" type="noConversion"/>
  </si>
  <si>
    <t>박희준</t>
    <phoneticPr fontId="4" type="noConversion"/>
  </si>
  <si>
    <t>박은식</t>
    <phoneticPr fontId="4" type="noConversion"/>
  </si>
  <si>
    <t>박규상</t>
    <phoneticPr fontId="4" type="noConversion"/>
  </si>
  <si>
    <t>박우희</t>
    <phoneticPr fontId="4" type="noConversion"/>
  </si>
  <si>
    <t>인경술</t>
    <phoneticPr fontId="4" type="noConversion"/>
  </si>
  <si>
    <t>권인섭</t>
    <phoneticPr fontId="4" type="noConversion"/>
  </si>
  <si>
    <t>임보상</t>
    <phoneticPr fontId="4" type="noConversion"/>
  </si>
  <si>
    <t>변오환</t>
    <phoneticPr fontId="4" type="noConversion"/>
  </si>
  <si>
    <t>변정미</t>
    <phoneticPr fontId="4" type="noConversion"/>
  </si>
  <si>
    <t>변수병</t>
    <phoneticPr fontId="4" type="noConversion"/>
  </si>
  <si>
    <t>박형극</t>
    <phoneticPr fontId="4" type="noConversion"/>
  </si>
  <si>
    <t>등,현)경상북도 예천군 용문면 용문경천로 941</t>
  </si>
  <si>
    <t>이병우</t>
    <phoneticPr fontId="4" type="noConversion"/>
  </si>
  <si>
    <t>박영택</t>
    <phoneticPr fontId="4" type="noConversion"/>
  </si>
  <si>
    <t>안후늠</t>
    <phoneticPr fontId="4" type="noConversion"/>
  </si>
  <si>
    <t>토 지 소 유 자</t>
    <phoneticPr fontId="4" type="noConversion"/>
  </si>
  <si>
    <t>성명 또는 명칭</t>
    <phoneticPr fontId="4" type="noConversion"/>
  </si>
  <si>
    <t>일련
번호</t>
    <phoneticPr fontId="4" type="noConversion"/>
  </si>
  <si>
    <t>면   적</t>
    <phoneticPr fontId="4" type="noConversion"/>
  </si>
  <si>
    <t>공부상
면적
(㎡)</t>
    <phoneticPr fontId="6" type="noConversion"/>
  </si>
  <si>
    <t>편입
면적
(㎡)</t>
    <phoneticPr fontId="6" type="noConversion"/>
  </si>
  <si>
    <t>권리의 종류 및 내용</t>
    <phoneticPr fontId="4" type="noConversion"/>
  </si>
  <si>
    <t>수용되거나 사용할 토지의 세목조서(사유지)</t>
    <phoneticPr fontId="4" type="noConversion"/>
  </si>
  <si>
    <t>등)경상북도 예천군 예천읍 용문면 원류동 105
현)경상북도 예천군 용문면 용문경천로 935-12</t>
    <phoneticPr fontId="4" type="noConversion"/>
  </si>
  <si>
    <t>등)경상북도 예천군 용문면 원류리 105
현)경상북도 예천군 용문면 용문경천로 941</t>
    <phoneticPr fontId="4" type="noConversion"/>
  </si>
  <si>
    <t>등)경기도 성남시 수정구 신흥동 656
현)경상북도 예천군 용문면 상금시장길 25-10</t>
    <phoneticPr fontId="4" type="noConversion"/>
  </si>
  <si>
    <t>등)경기도 의왕시 포일동 487
현)경상북도 예천군 예천읍 충효로 570</t>
    <phoneticPr fontId="4" type="noConversion"/>
  </si>
  <si>
    <t>등)예천군 용문면 상금곡리 357
현)경상북도 예천군 용문면 금당실길 157</t>
    <phoneticPr fontId="4" type="noConversion"/>
  </si>
  <si>
    <t>등)경상북도 예천군 용문면 상금곡리 635-1
현)경상북도 예천군 용문면 상금시장길 43</t>
    <phoneticPr fontId="4" type="noConversion"/>
  </si>
  <si>
    <t>등)경상북도 예천군 용문면 상금곡리 635-1
현)현)경상북도 예천군 용문면 상금시장길 43</t>
    <phoneticPr fontId="4" type="noConversion"/>
  </si>
  <si>
    <t>등)경상북도 안동시 광명로 207 (옥동)
현)경상북도 안동시 광명로 207 (옥동)</t>
    <phoneticPr fontId="4" type="noConversion"/>
  </si>
  <si>
    <t>등)서울 강동구 좌양동 650-41
현)서울특별시 강동구 상암로 11, 106동 2703호 (암사동,선사현대아파트)</t>
    <phoneticPr fontId="4" type="noConversion"/>
  </si>
  <si>
    <t>등)경상북도 예천군 용문면 상금곡리 348
현)경상북도 예천군 용문면 상금시장길 41</t>
    <phoneticPr fontId="4" type="noConversion"/>
  </si>
  <si>
    <t>등)경상북도 예천군 예천읍 남본리 93-7,세종개나리아파트 나-505호
현)경상북도 예천군 예천읍 동읍내길 12, 라동 101호 (양양주택)</t>
    <phoneticPr fontId="4" type="noConversion"/>
  </si>
  <si>
    <t>등)경상북도 구미시 산호대로25길 53, 101동 304호(옥계동, 부명아파트)
현)경상북도 구미시 산동읍 신당3로 15, 202동 1101호 (골드디움)</t>
    <phoneticPr fontId="4" type="noConversion"/>
  </si>
  <si>
    <t>등)대구광역시 북구 학정동로7,103동 606호(국우동,부영아파트)
현)대구광역시 북구 학정동로7,103동 606호(국우동,부영아파트)</t>
    <phoneticPr fontId="4" type="noConversion"/>
  </si>
  <si>
    <t>등)경기도 안양시 동안구 평촌대로179번길 30, 505동 1805호(호계동,목련아파트)
현)경기도 안양시 동안구 귀인로172번길 22, 304동 805호 (호계동,무궁화 경남아파트)</t>
    <phoneticPr fontId="4" type="noConversion"/>
  </si>
  <si>
    <t>등)경상북도 예천군 용문면 원류길 12
현)경상북도 예천군 용문면 원류길 12</t>
    <phoneticPr fontId="4" type="noConversion"/>
  </si>
  <si>
    <t>등)경상북도 예천군 용문면 상금시장길 58-3
현)경상북도 예천군 용문면 상금시장길 58-3</t>
    <phoneticPr fontId="4" type="noConversion"/>
  </si>
  <si>
    <t>등)경상북도 예천군 용문면 금당실길 118-4
현)경상북도 예천군 예천읍 용문경천로 1856,105호(영남타운)</t>
    <phoneticPr fontId="4" type="noConversion"/>
  </si>
  <si>
    <t>등)울산광역시 북구 천곡남로 38, 407동 1202호(천곡동,쌍용아진그린타운)
현)울산광역시 북구 신천로 26, 104동 1201호 (신천동,신천효성해링턴 플레이스)</t>
    <phoneticPr fontId="4" type="noConversion"/>
  </si>
  <si>
    <t>등)경상북도 예천군 용문면 상금곡리 619
현)경상북도 예천군 용문면 상금시장길 24-1</t>
    <phoneticPr fontId="4" type="noConversion"/>
  </si>
  <si>
    <t>등)경상북도 예천군 용문면 상금곡리 461
현)경상북도 예천군 용문면 금당실길 51-14</t>
    <phoneticPr fontId="4" type="noConversion"/>
  </si>
  <si>
    <t>등)경상북도 구미시 옥계동 909 현진에버빌 103-703
현)경상북도 구미시 옥계북로 59,103-703(구미옥계,현진에버빌엠파이어아파트)</t>
    <phoneticPr fontId="4" type="noConversion"/>
  </si>
  <si>
    <t>등)경상북도 예천군 용문면 상금곡리 605
현)경상북도 예천군 용문면 상금시장길 35</t>
    <phoneticPr fontId="4" type="noConversion"/>
  </si>
  <si>
    <t>등)경기도 수원시 장안구 정자동 918 청솔마을에스케이한화아파트 623-1502
현)경기도 수원시 장안구 이목로 24, 107동 3301호 (정자동,수원SK스카이뷰)</t>
    <phoneticPr fontId="4" type="noConversion"/>
  </si>
  <si>
    <t>등)경상북도 영주시 원당로8번길 29 (가흥동)
현)경상북도 영주시 원당로8번길 29 (가흥동)</t>
    <phoneticPr fontId="4" type="noConversion"/>
  </si>
  <si>
    <t>등)경상북도 안동시 옥동 974 주공3아파트 313-206
현)경상북도 예천군 예천읍 용산길 45-1</t>
    <phoneticPr fontId="4" type="noConversion"/>
  </si>
  <si>
    <t>등)경상북도 예천군 용문면 복천길 70
현)경상북도 예천군 용문면 복천길 70</t>
    <phoneticPr fontId="4" type="noConversion"/>
  </si>
  <si>
    <t>등)전라남도 나주시 그린로 20(빛가람동)
현)경상북도 예천군 예천읍 충효로 570</t>
    <phoneticPr fontId="4" type="noConversion"/>
  </si>
  <si>
    <t>평천호준
(박호준)</t>
    <phoneticPr fontId="4" type="noConversion"/>
  </si>
  <si>
    <t>58</t>
    <phoneticPr fontId="4" type="noConversion"/>
  </si>
  <si>
    <t>지분 1/4</t>
    <phoneticPr fontId="4" type="noConversion"/>
  </si>
  <si>
    <t>등)경기도 고양시 일산동구 백마로 195, 104동 1011호(장항동,일산방송콤플렉스방송관련시설)
현)경기도 고양시 일산동구 백마로 195, 104동 1011호(장항동,일산방송콤플렉스방송관련시설)</t>
    <phoneticPr fontId="4" type="noConversion"/>
  </si>
  <si>
    <t>김기숙</t>
    <phoneticPr fontId="4" type="noConversion"/>
  </si>
  <si>
    <t>김태기</t>
    <phoneticPr fontId="4" type="noConversion"/>
  </si>
  <si>
    <t>김성기</t>
    <phoneticPr fontId="4" type="noConversion"/>
  </si>
  <si>
    <t>김명기</t>
    <phoneticPr fontId="4" type="noConversion"/>
  </si>
  <si>
    <t>등)서울특별시 강서구 화곡로20길 19-40, 401호(화곡동)
현)서울특별시 강서구 화곡로20길 19-40, 401호(화곡동)</t>
    <phoneticPr fontId="4" type="noConversion"/>
  </si>
  <si>
    <t>등)경기도 고양시 덕양구 신원1로 70, 1005동 304호(신원동,삼송 동일스위트2차)
현)경기도 고양시 덕양구 신원1로 70, 1005동 304호(신원동,삼송 동일스위트2차)</t>
    <phoneticPr fontId="4" type="noConversion"/>
  </si>
  <si>
    <t>등)서울특별시 강서구 화곡로26길 54, 4층 401호(화곡동)
현)서울특별시 강서구 화곡로26길 54, 4층 401호(화곡동)</t>
    <phoneticPr fontId="4" type="noConversion"/>
  </si>
  <si>
    <t>전미선</t>
    <phoneticPr fontId="4" type="noConversion"/>
  </si>
  <si>
    <t>등)부산광역시 사상구 학감대로 105-21, 105동 1105호(학장동, 학산벽산아파트)
현)부산광역시 사상구 학감대로 105-21, 105동 1105호(학장동, 학산벽산아파트)</t>
    <phoneticPr fontId="4" type="noConversion"/>
  </si>
  <si>
    <t>237-2</t>
    <phoneticPr fontId="4" type="noConversion"/>
  </si>
  <si>
    <t>구</t>
    <phoneticPr fontId="4" type="noConversion"/>
  </si>
  <si>
    <t>등)부천시 소사구 소사본동 401-7 풍림아파트 103-1708
현)경상북도 예천군 용문면 금당실길 52-11</t>
    <phoneticPr fontId="4" type="noConversion"/>
  </si>
  <si>
    <t>지분 504/2504</t>
    <phoneticPr fontId="4" type="noConversion"/>
  </si>
  <si>
    <t>지분 300/2504</t>
    <phoneticPr fontId="4" type="noConversion"/>
  </si>
  <si>
    <t>지분 1400/2504</t>
    <phoneticPr fontId="4" type="noConversion"/>
  </si>
  <si>
    <t>등)경상북도 예천군 용문면 상금곡동 625
현)경기도 용인시 수지구 성복2로 86, 112동 1402호(성복동,성동마을엘지빌리지1차)</t>
    <phoneticPr fontId="4" type="noConversion"/>
  </si>
  <si>
    <t>등)경기도 안양시 동안구 관양동 1404-23, 아리랑6차아파트 에이-205
현)경기도 안양시 동안구 관양동 1404-23, 아리랑6차아파트 에이-205</t>
  </si>
  <si>
    <t>등)경기도 안양시 동안구 관양동 1404-23, 아리랑6차아파트 에이-205
현)경기도 안양시 동안구 관양동 1404-23, 아리랑6차아파트 에이-205</t>
    <phoneticPr fontId="4" type="noConversion"/>
  </si>
  <si>
    <t>지분 1/2</t>
    <phoneticPr fontId="4" type="noConversion"/>
  </si>
  <si>
    <t>구</t>
    <phoneticPr fontId="4" type="noConversion"/>
  </si>
  <si>
    <t>지분 1177/3527</t>
    <phoneticPr fontId="4" type="noConversion"/>
  </si>
  <si>
    <t>지분 1175/3527</t>
    <phoneticPr fontId="4" type="noConversion"/>
  </si>
  <si>
    <t>지분 1/3</t>
    <phoneticPr fontId="4" type="noConversion"/>
  </si>
  <si>
    <t>등)경상북도 예천군 용문면 금당실길 7
현)경상북도 예천군 용문면 금당실길 7</t>
    <phoneticPr fontId="4" type="noConversion"/>
  </si>
  <si>
    <t>변병수</t>
    <phoneticPr fontId="4" type="noConversion"/>
  </si>
  <si>
    <t>등)경북 예천군 용문면 반서울로 27
현)경북 예천군 용문면 반서울로 27</t>
    <phoneticPr fontId="4" type="noConversion"/>
  </si>
  <si>
    <t>권옥녀</t>
    <phoneticPr fontId="4" type="noConversion"/>
  </si>
  <si>
    <t>박동임</t>
    <phoneticPr fontId="4" type="noConversion"/>
  </si>
  <si>
    <t>권기형</t>
    <phoneticPr fontId="4" type="noConversion"/>
  </si>
  <si>
    <t>권미향</t>
    <phoneticPr fontId="4" type="noConversion"/>
  </si>
  <si>
    <t>권미라</t>
    <phoneticPr fontId="4" type="noConversion"/>
  </si>
  <si>
    <t>권미진</t>
    <phoneticPr fontId="4" type="noConversion"/>
  </si>
  <si>
    <t>권옥희</t>
    <phoneticPr fontId="4" type="noConversion"/>
  </si>
  <si>
    <t>안미숙</t>
    <phoneticPr fontId="4" type="noConversion"/>
  </si>
  <si>
    <t>권보람</t>
    <phoneticPr fontId="4" type="noConversion"/>
  </si>
  <si>
    <t>권순범</t>
    <phoneticPr fontId="4" type="noConversion"/>
  </si>
  <si>
    <t>권율리</t>
    <phoneticPr fontId="4" type="noConversion"/>
  </si>
  <si>
    <t>권기섭</t>
    <phoneticPr fontId="4" type="noConversion"/>
  </si>
  <si>
    <t>지분 9/54</t>
    <phoneticPr fontId="4" type="noConversion"/>
  </si>
  <si>
    <t>지분 3/54</t>
    <phoneticPr fontId="4" type="noConversion"/>
  </si>
  <si>
    <t>지분 2/54</t>
    <phoneticPr fontId="4" type="noConversion"/>
  </si>
  <si>
    <t>지분 9/54</t>
    <phoneticPr fontId="4" type="noConversion"/>
  </si>
  <si>
    <t>등)경상북도 예천군 예천읍 남본3길 3-6
현)경상북도 예천군 예천읍 남본3길 3-6</t>
    <phoneticPr fontId="4" type="noConversion"/>
  </si>
  <si>
    <t>등)경상북도 예천군 용문면 용문경천로 1242
현)경상북도 예천군 용문면 용문경천로 1242</t>
    <phoneticPr fontId="4" type="noConversion"/>
  </si>
  <si>
    <t>등)인천광역시 부평구 안남로222번길 27, 106동 1307호(산곡동,경남아파트)
현)인천광역시 부평구 안남로222번길 27, 106동 1307호(산곡동,경남아파트)</t>
    <phoneticPr fontId="4" type="noConversion"/>
  </si>
  <si>
    <t>등)인천광역시 서구 청라한울로 96, 326동 2008호(청라동,청라제일풍경채2차에듀앤파크)
현)인천광역시 서구 청라한울로 96, 326동 2008호(청라동,청라제일풍경채2차에듀앤파크)</t>
    <phoneticPr fontId="4" type="noConversion"/>
  </si>
  <si>
    <t>등)인천광역시 계약구 아나지로 332, 201동 2008호(작전동,우림카이저팰리스2단지)
현)인천광역시 계약구 아나지로 332, 201동 2008호(작전동,우림카이저팰리스2단지)</t>
    <phoneticPr fontId="4" type="noConversion"/>
  </si>
  <si>
    <t>등)인천광역시 계양구 안남로 560, 207동 504호(효성동,뉴서울아파트)
현)인천광역시 계양구 안남로 560, 207동 504호(효성동,뉴서울아파트)</t>
    <phoneticPr fontId="4" type="noConversion"/>
  </si>
  <si>
    <t>등)강원도 속초시 하도문길 78-20(도문동)
현)강원도 속초시 하도문길 78-20(도문동)</t>
    <phoneticPr fontId="4" type="noConversion"/>
  </si>
  <si>
    <t>등)경상북도 경주시 안강읍 칠평로 64, 에이동 502호(명신하이츠빌라)
현)경상북도 경주시 안강읍 칠평로 64, 에이동 502호(명신하이츠빌라)</t>
    <phoneticPr fontId="4" type="noConversion"/>
  </si>
  <si>
    <t>등)울산광역시 북구 중산로 47, 207동 401호(중산동,스타시티일동미라주더스타2단지)
현)울산광역시 북구 중산로 47, 207동 401호(중산동,스타시티일동미라주더스타2단지)</t>
    <phoneticPr fontId="4" type="noConversion"/>
  </si>
  <si>
    <t>등)경상남도 양산시 물금읍 새실로 11, 705동 2103호(양산 대방노블랜드 7차 메가시티)
현)경상남도 양산시 물금읍 새실로 11, 705동 2103호(양산 대방노블랜드 7차 메가시티)</t>
    <phoneticPr fontId="4" type="noConversion"/>
  </si>
  <si>
    <t>등)경기도 수원시 권선구 금곡로196번길 102, 309호(금곡동)
현)경기도 수원시 권선구 금곡로196번길 102, 309호(금곡동)</t>
    <phoneticPr fontId="4" type="noConversion"/>
  </si>
  <si>
    <t>등)경기도 의왕시 원골로 10, 1동 716호(오전동,신안아파트)
현)경기도 의왕시 원골로 10, 1동 716호(오전동,신안아파트)</t>
    <phoneticPr fontId="4" type="noConversion"/>
  </si>
  <si>
    <t>김순자</t>
    <phoneticPr fontId="4" type="noConversion"/>
  </si>
  <si>
    <t>등)경상북도 예천군 용문면 상금시장길 24-1
현)경상북도 예천군 용문면 상금시장길 24-1</t>
    <phoneticPr fontId="4" type="noConversion"/>
  </si>
  <si>
    <t>등)대구광역시 수성구 신매로 91, 212동 602호(신매동,시지협화타운)
현)대구광역시 수성구 신매로 91, 212동 602호(신매동,시지협화타운)</t>
    <phoneticPr fontId="4" type="noConversion"/>
  </si>
  <si>
    <t>등)경북 예천군 용문면 상금곡동 636
현)경상북도 예천군 용문면 상금시장길 31-9</t>
    <phoneticPr fontId="4" type="noConversion"/>
  </si>
  <si>
    <t>등)경상북도 예천군 용문면 상금시장길 31-11
현)경상북도 예천군 용문면 상금시장길 31-9</t>
    <phoneticPr fontId="4" type="noConversion"/>
  </si>
  <si>
    <t>지분 40/435</t>
    <phoneticPr fontId="4" type="noConversion"/>
  </si>
  <si>
    <t>지분 79/87</t>
    <phoneticPr fontId="4" type="noConversion"/>
  </si>
  <si>
    <t>등)경북 예천군 용문면 상금곡동 636
현)경상북도 예천군 용문면 상금시장길 31-9</t>
    <phoneticPr fontId="4" type="noConversion"/>
  </si>
  <si>
    <t>등)서울 서대문구 연희동 133-28
현)경기도 용인시 수지구 성복2로 86, 112동 1402호(성복동,성동마을엘지빌리지1차)</t>
    <phoneticPr fontId="4" type="noConversion"/>
  </si>
  <si>
    <t>등)경북 예천군 용문면 상금곡동 465
현)경상북도 예천군 용문면 금당실길 56-6</t>
    <phoneticPr fontId="4" type="noConversion"/>
  </si>
  <si>
    <t>등)서울 강남구 일원동716 목련타운(아) 102-705
현)서울특별시 강남구 광평로19길 15, 102동 705호(일원동,목련타운(아))</t>
    <phoneticPr fontId="4" type="noConversion"/>
  </si>
  <si>
    <t>등)광명시 하안동 110 고층주공아파트 1206-504
현)경기도 광명시 범안로 1042(하안동)</t>
    <phoneticPr fontId="4" type="noConversion"/>
  </si>
  <si>
    <t>등)서울 강남구 일원동 716 목련타운아파트 102-705
현)서울특별시 강남구 광평로19길 15, 102동 705호 (일원동,목련타운(아))</t>
  </si>
  <si>
    <t>등)서울 강남구 일원동 716 목련타운아파트 102-705
현)서울특별시 강남구 광평로19길 15, 102동 705호 (일원동,목련타운(아))</t>
    <phoneticPr fontId="4" type="noConversion"/>
  </si>
  <si>
    <t>등)울산광역시 북구 천곡남로 38, 407동 1202호(천곡동,쌍욕아진그린타운)
현)울산광역시 북구 신천로 26, 104동 1201호(신천동,신천효성해링턴 플레이스)</t>
    <phoneticPr fontId="4" type="noConversion"/>
  </si>
  <si>
    <t>농업회사법인
주식회사착한농부</t>
    <phoneticPr fontId="4" type="noConversion"/>
  </si>
  <si>
    <t>등)경상북도 예천군 용문면 복천길 16-8
현)경상북도 예천군 용문면 복천길 16-8</t>
    <phoneticPr fontId="4" type="noConversion"/>
  </si>
  <si>
    <t>신현만</t>
    <phoneticPr fontId="4" type="noConversion"/>
  </si>
  <si>
    <t>등)충청남도 서산시 대산읍 명지1로 259-14, 108동 108호(엘지사원아파트)
현)충청남도 서산시 대산읍 명지1로 259-14, 108동 108호(엘지사원아파트)</t>
    <phoneticPr fontId="4" type="noConversion"/>
  </si>
  <si>
    <t>등)경상북도 예천군 예천읍 용산길 124-2
현)경상북도 예천군 예천읍 용산길 124-2</t>
    <phoneticPr fontId="4" type="noConversion"/>
  </si>
  <si>
    <t>등)경상북도 예천군 예천읍 용산길 131
현)경상북도 예천군 예천읍 용산길 131</t>
    <phoneticPr fontId="4" type="noConversion"/>
  </si>
  <si>
    <t>지분 1048/8392</t>
    <phoneticPr fontId="4" type="noConversion"/>
  </si>
  <si>
    <t>지분 1836/4196</t>
    <phoneticPr fontId="4" type="noConversion"/>
  </si>
  <si>
    <t>한국전력공사</t>
    <phoneticPr fontId="4" type="noConversion"/>
  </si>
  <si>
    <t>전기공작물(송전선)의 건설과 소유</t>
    <phoneticPr fontId="4" type="noConversion"/>
  </si>
  <si>
    <t>지분 3144/8392</t>
    <phoneticPr fontId="4" type="noConversion"/>
  </si>
  <si>
    <t>등)경상북도 예천군 예천읍 나부들길 32
현)경상북도 예천군 예천읍 나부들길 32</t>
    <phoneticPr fontId="4" type="noConversion"/>
  </si>
  <si>
    <t>등)경상북도 예천군 호명면 양지로 14, 215동 1002호(경북도청신도시호반베르디움2차)
현)경상북도 예천군 호명면 양지로 14, 215동 1002호(경북도청신도시호반베르디움2차)</t>
    <phoneticPr fontId="4" type="noConversion"/>
  </si>
  <si>
    <t>전라남도 나주시 전력로 55(빛가람동)</t>
    <phoneticPr fontId="4" type="noConversion"/>
  </si>
  <si>
    <t>등)충청남도 서산시 대산읍 명지1로 259-14, 108동 108호(엘지사원아파트)
현)충청남도 서산시 대산읍 명지1로 259-14, 108동 108호(엘지사원아파트)</t>
    <phoneticPr fontId="4" type="noConversion"/>
  </si>
  <si>
    <t>지분 1048/8392</t>
    <phoneticPr fontId="4" type="noConversion"/>
  </si>
  <si>
    <t>지분 1836/4196</t>
    <phoneticPr fontId="4" type="noConversion"/>
  </si>
  <si>
    <t>등)전라남도 나주시 그린로 20(빛가람동)
현)경상북도 예천군 예천읍 충효로 570</t>
    <phoneticPr fontId="4" type="noConversion"/>
  </si>
  <si>
    <t>등)부산광역시 연제구 아시아드대로22번길 36 ,103동 1604호(거제동,거제동푸르지오)
현)부산광역시 연제구 아시아드대로22번길 36 ,103동 1604호(거제동,거제동푸르지오)</t>
    <phoneticPr fontId="4" type="noConversion"/>
  </si>
  <si>
    <t>이인우</t>
    <phoneticPr fontId="4" type="noConversion"/>
  </si>
  <si>
    <t>지분 3146/8392</t>
    <phoneticPr fontId="4" type="noConversion"/>
  </si>
  <si>
    <t>이흥우</t>
    <phoneticPr fontId="4" type="noConversion"/>
  </si>
  <si>
    <t>지분 2098/8392</t>
    <phoneticPr fontId="4" type="noConversion"/>
  </si>
  <si>
    <t>권태명</t>
    <phoneticPr fontId="4" type="noConversion"/>
  </si>
  <si>
    <t>김치환</t>
    <phoneticPr fontId="4" type="noConversion"/>
  </si>
  <si>
    <t>이규식</t>
    <phoneticPr fontId="4" type="noConversion"/>
  </si>
  <si>
    <t>지분 1/8392</t>
    <phoneticPr fontId="4" type="noConversion"/>
  </si>
  <si>
    <t>한국전력공사</t>
  </si>
  <si>
    <t>전라남도 나주시 전력로 55(빛가람동)</t>
  </si>
  <si>
    <t>전기공작물(송전선)의 건설과 소유</t>
  </si>
  <si>
    <t>등)경상북도 예천군 용문면 상금곡리 493
현)경상북도 에천군 용문면 금당실길 108</t>
  </si>
  <si>
    <t>등)서울 강남구 일원동 716 목련타운아파트 102-705
현)서울특별시 강남구 광평로19길 15, 102동 705호 (일원동,목련타운(아))</t>
    <phoneticPr fontId="4" type="noConversion"/>
  </si>
  <si>
    <t>등)예천군 예천읍 용산동 188
현)경상북도 예천군 예천읍 용산리 188</t>
    <phoneticPr fontId="4" type="noConversion"/>
  </si>
  <si>
    <t>등)예천군 예천읍 용산동 186
현)경상북도 예천군 예천읍 용산리 186</t>
    <phoneticPr fontId="4" type="noConversion"/>
  </si>
  <si>
    <t>등)예천군 예천읍 용산동 186
현)경상북도 예천군 예천읍 용산리 186</t>
    <phoneticPr fontId="4" type="noConversion"/>
  </si>
  <si>
    <t>등)예천군 예천읍 용산동 110
현)경상북도 예천군 예천읍 용산리 110</t>
    <phoneticPr fontId="4" type="noConversion"/>
  </si>
  <si>
    <t>등)예천군 예천읍 용산동 94
현)경상북도 예천군 예천읍 용산리 94</t>
    <phoneticPr fontId="4" type="noConversion"/>
  </si>
  <si>
    <t>등)예천군 예천읍 용산동 186
현)경상북도 예천군 예천읍 용산리 186</t>
    <phoneticPr fontId="4" type="noConversion"/>
  </si>
  <si>
    <t>등)경상북도 예천군 용문면 상금곡동 654
현)경상북도 예천군 용문면 용문경천로 941</t>
    <phoneticPr fontId="4" type="noConversion"/>
  </si>
  <si>
    <t>등)예천군 용문면 상금곡동 478
현)경상북도 예천군 용문면 상금곡리 473</t>
    <phoneticPr fontId="4" type="noConversion"/>
  </si>
  <si>
    <t>등)경상북도 예천군 용문면 금당실길 61
현)경상북도 예천군 용문면 금당실길 61</t>
    <phoneticPr fontId="4" type="noConversion"/>
  </si>
  <si>
    <t>등)경상북도 예천군 예천읍 백전고원길 2
현)경상북도 예천군 예천읍 백전고원길 2</t>
    <phoneticPr fontId="4" type="noConversion"/>
  </si>
  <si>
    <t>등)경상북도 예천군 용문면 상금곡리 493
현)경상북도 에천군 용문면 금당실길 108</t>
    <phoneticPr fontId="4" type="noConversion"/>
  </si>
  <si>
    <t>등)예천군 용문면 상금곡동 332
현)경상북도 예천군 용문면 상금곡리 332</t>
    <phoneticPr fontId="4" type="noConversion"/>
  </si>
  <si>
    <t>등)서울 도봉구 창동 815 현대2차아파트 207-1302
현)서울특별시 도봉구 도봉로136길 111, 207동 1302호 (창동,현대2차아파트)</t>
    <phoneticPr fontId="4" type="noConversion"/>
  </si>
  <si>
    <t>등)경북 예천군 용문면 상금곡동 617
현)경상북도 예천군 용문면 상금시장길 15-20</t>
    <phoneticPr fontId="4" type="noConversion"/>
  </si>
  <si>
    <t>등)경북 예천군 예천읍 남본동 220-50
현)경북 예천군 예천읍 시장로 89</t>
    <phoneticPr fontId="4" type="noConversion"/>
  </si>
  <si>
    <t>등)예천군 용문면 상금곡동 536
현)경상북도 예천군 용문면 금당실길 63-1</t>
    <phoneticPr fontId="4" type="noConversion"/>
  </si>
  <si>
    <t>등)서울시 강서구 목동 530-20
현)서울특별시 양천구 목동중앙본로30가길 41</t>
    <phoneticPr fontId="4" type="noConversion"/>
  </si>
  <si>
    <t>등)경북 예천군 용문면 상금곡리 524
현)경북 예천군 용문면 상금곡리 금당실길 56-17</t>
    <phoneticPr fontId="4" type="noConversion"/>
  </si>
  <si>
    <t>등)예천군 용문면 능천동 105
현)경상북도 예천군 용문면 능천리 105</t>
    <phoneticPr fontId="4" type="noConversion"/>
  </si>
  <si>
    <t>등)경북 예천군 용문면 상금곡동 441
현)경상북도 예천군 용문면 상금곡리 441</t>
    <phoneticPr fontId="4" type="noConversion"/>
  </si>
  <si>
    <t>등)서울 강북구 번동 234 주공아파트 401-705
현)서울특별시 강북구 오현로 207, 번동주공4단지아파트 401동 705호</t>
    <phoneticPr fontId="4" type="noConversion"/>
  </si>
  <si>
    <t>등)경북 예천군 용문면 상금곡동 609
현)경상북도 예천군 용문면 상금시장길 5-5</t>
    <phoneticPr fontId="4" type="noConversion"/>
  </si>
  <si>
    <t>등)부산시 동래구 거제동 801-53
현)부산광역시 사상구 엄궁북로 62,101동 1101호(엄궁동,엄궁롯데캐슬리버)</t>
    <phoneticPr fontId="4" type="noConversion"/>
  </si>
  <si>
    <t>10-2</t>
  </si>
  <si>
    <t>10-3</t>
  </si>
  <si>
    <t>10-4</t>
  </si>
  <si>
    <t>22-3</t>
  </si>
  <si>
    <t>59-2</t>
  </si>
  <si>
    <t>59-3</t>
  </si>
  <si>
    <t>74-2</t>
  </si>
  <si>
    <t>74-3</t>
  </si>
  <si>
    <t>74-4</t>
  </si>
  <si>
    <t>74-5</t>
  </si>
  <si>
    <t>74-6</t>
  </si>
  <si>
    <t>74-7</t>
  </si>
  <si>
    <t>5-1</t>
    <phoneticPr fontId="4" type="noConversion"/>
  </si>
  <si>
    <t>5-2</t>
  </si>
  <si>
    <t>5-3</t>
  </si>
  <si>
    <t>5-4</t>
  </si>
  <si>
    <t>27-2</t>
  </si>
  <si>
    <t>27-3</t>
  </si>
  <si>
    <t>31-2</t>
  </si>
  <si>
    <t>31-4</t>
  </si>
  <si>
    <t>31-5</t>
  </si>
  <si>
    <t>31-6</t>
  </si>
  <si>
    <t>31-7</t>
  </si>
  <si>
    <t>31-8</t>
  </si>
  <si>
    <t>31-9</t>
  </si>
  <si>
    <t>31-10</t>
  </si>
  <si>
    <t>31-11</t>
  </si>
  <si>
    <t>31-12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</si>
  <si>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</si>
  <si>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</si>
  <si>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</si>
  <si>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</si>
  <si>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</si>
  <si>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</si>
  <si>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</si>
  <si>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</si>
  <si>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</si>
  <si>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</si>
  <si>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33-12</t>
  </si>
  <si>
    <t>39-1</t>
    <phoneticPr fontId="4" type="noConversion"/>
  </si>
  <si>
    <t>39-2</t>
  </si>
  <si>
    <t>39-3</t>
  </si>
  <si>
    <t>39-4</t>
  </si>
  <si>
    <t>39-5</t>
  </si>
  <si>
    <t>39-6</t>
  </si>
  <si>
    <t>39-7</t>
  </si>
  <si>
    <t>39-8</t>
  </si>
  <si>
    <t>39-9</t>
  </si>
  <si>
    <t>39-10</t>
  </si>
  <si>
    <t>39-11</t>
  </si>
  <si>
    <t>39-12</t>
  </si>
  <si>
    <t>46-2</t>
    <phoneticPr fontId="4" type="noConversion"/>
  </si>
  <si>
    <t>73-1</t>
    <phoneticPr fontId="4" type="noConversion"/>
  </si>
  <si>
    <t>73-2</t>
  </si>
  <si>
    <t>73-3</t>
  </si>
  <si>
    <t>81-2</t>
  </si>
  <si>
    <t>81-3</t>
  </si>
  <si>
    <t>10-1</t>
    <phoneticPr fontId="4" type="noConversion"/>
  </si>
  <si>
    <t>13-1</t>
    <phoneticPr fontId="4" type="noConversion"/>
  </si>
  <si>
    <t>13-2</t>
    <phoneticPr fontId="4" type="noConversion"/>
  </si>
  <si>
    <t>15-1</t>
    <phoneticPr fontId="4" type="noConversion"/>
  </si>
  <si>
    <t>15-2</t>
    <phoneticPr fontId="4" type="noConversion"/>
  </si>
  <si>
    <t>22-1</t>
    <phoneticPr fontId="4" type="noConversion"/>
  </si>
  <si>
    <t>27-1</t>
    <phoneticPr fontId="4" type="noConversion"/>
  </si>
  <si>
    <t>31-1</t>
    <phoneticPr fontId="4" type="noConversion"/>
  </si>
  <si>
    <t>33-1</t>
    <phoneticPr fontId="4" type="noConversion"/>
  </si>
  <si>
    <t>46-1</t>
    <phoneticPr fontId="4" type="noConversion"/>
  </si>
  <si>
    <t>59-1</t>
    <phoneticPr fontId="4" type="noConversion"/>
  </si>
  <si>
    <t>74-1</t>
    <phoneticPr fontId="4" type="noConversion"/>
  </si>
  <si>
    <t>81-1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</si>
</sst>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176" formatCode="#,##0_);[Red]\(#,##0\)"/>
    <numFmt numFmtId="177" formatCode="0.0_);[Red]\(0.0\)"/>
    <numFmt numFmtId="178" formatCode="_-* #,##0.0_-;\-* #,##0.0_-;_-* &quot;-&quot;_-;_-@_-"/>
    <numFmt numFmtId="179" formatCode="mm&quot;월&quot;\ dd&quot;일&quot;"/>
    <numFmt numFmtId="181" formatCode="#."/>
    <numFmt numFmtId="182" formatCode="_ * #,##0_ ;_ * \-#,##0_ ;_ * &quot;-&quot;_ ;_ @_ "/>
    <numFmt numFmtId="183" formatCode="_ * #,##0.00_ ;_ * \-#,##0.00_ ;_ * &quot;-&quot;??_ ;_ @_ "/>
    <numFmt numFmtId="184" formatCode="&quot;₩&quot;#,##0;&quot;₩&quot;&quot;₩&quot;&quot;₩&quot;&quot;₩&quot;&quot;₩&quot;&quot;₩&quot;&quot;₩&quot;&quot;₩&quot;\-#,##0"/>
    <numFmt numFmtId="185" formatCode="&quot;₩&quot;#,##0.00;&quot;₩&quot;&quot;₩&quot;&quot;₩&quot;&quot;₩&quot;&quot;₩&quot;&quot;₩&quot;&quot;₩&quot;&quot;₩&quot;\-#,##0.00"/>
    <numFmt numFmtId="186" formatCode="&quot;₩&quot;#,##0;[Red]&quot;₩&quot;&quot;₩&quot;\-#,##0"/>
    <numFmt numFmtId="187" formatCode="&quot;₩&quot;#,##0.00;[Red]&quot;₩&quot;&quot;₩&quot;&quot;₩&quot;&quot;₩&quot;&quot;₩&quot;&quot;₩&quot;\-#,##0.00"/>
    <numFmt numFmtId="188" formatCode="0.0_ ;[Red]\-0.0\ "/>
  </numFmts>
  <fonts count="1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4"/>
      <name val="돋움"/>
      <family val="3"/>
      <charset val="129"/>
    </font>
    <font>
      <sz val="10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"/>
      <color indexed="16"/>
      <name val="Courier"/>
      <family val="3"/>
    </font>
    <font>
      <sz val="10"/>
      <name val="Arial"/>
      <family val="2"/>
    </font>
    <font>
      <b/>
      <sz val="1"/>
      <color indexed="16"/>
      <name val="Courier"/>
      <family val="3"/>
    </font>
    <font>
      <sz val="12"/>
      <name val="뼻뮝"/>
      <family val="1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029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81" fontId="9" fillId="0" borderId="0">
      <protection locked="0"/>
    </xf>
    <xf numFmtId="182" fontId="10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3" fontId="10" fillId="0" borderId="0" applyFont="0" applyFill="0" applyBorder="0" applyAlignment="0" applyProtection="0"/>
    <xf numFmtId="181" fontId="9" fillId="0" borderId="0">
      <protection locked="0"/>
    </xf>
    <xf numFmtId="184" fontId="10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5" fontId="10" fillId="0" borderId="0" applyFont="0" applyFill="0" applyBorder="0" applyAlignment="0" applyProtection="0"/>
    <xf numFmtId="181" fontId="9" fillId="0" borderId="0">
      <protection locked="0"/>
    </xf>
    <xf numFmtId="176" fontId="2" fillId="0" borderId="0">
      <protection locked="0"/>
    </xf>
    <xf numFmtId="181" fontId="9" fillId="0" borderId="0">
      <protection locked="0"/>
    </xf>
    <xf numFmtId="176" fontId="2" fillId="0" borderId="0">
      <protection locked="0"/>
    </xf>
    <xf numFmtId="181" fontId="11" fillId="0" borderId="0">
      <protection locked="0"/>
    </xf>
    <xf numFmtId="176" fontId="2" fillId="0" borderId="0">
      <protection locked="0"/>
    </xf>
    <xf numFmtId="181" fontId="11" fillId="0" borderId="0">
      <protection locked="0"/>
    </xf>
    <xf numFmtId="176" fontId="2" fillId="0" borderId="0">
      <protection locked="0"/>
    </xf>
    <xf numFmtId="0" fontId="10" fillId="0" borderId="0"/>
    <xf numFmtId="181" fontId="9" fillId="0" borderId="0">
      <protection locked="0"/>
    </xf>
    <xf numFmtId="176" fontId="2" fillId="0" borderId="0">
      <protection locked="0"/>
    </xf>
    <xf numFmtId="181" fontId="9" fillId="0" borderId="3">
      <protection locked="0"/>
    </xf>
    <xf numFmtId="176" fontId="2" fillId="0" borderId="3">
      <protection locked="0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2" fillId="0" borderId="0"/>
    <xf numFmtId="186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3" fillId="0" borderId="0">
      <alignment vertical="center"/>
    </xf>
    <xf numFmtId="41" fontId="2" fillId="0" borderId="0" applyFont="0" applyFill="0" applyBorder="0" applyAlignment="0" applyProtection="0"/>
  </cellStyleXfs>
  <cellXfs count="28">
    <xf numFmtId="0" fontId="0" fillId="0" borderId="0" xfId="0"/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Continuous" vertical="center" shrinkToFit="1"/>
    </xf>
    <xf numFmtId="0" fontId="5" fillId="0" borderId="0" xfId="0" applyFont="1" applyFill="1" applyAlignment="1">
      <alignment horizontal="center" vertical="center" shrinkToFit="1"/>
    </xf>
    <xf numFmtId="0" fontId="14" fillId="0" borderId="0" xfId="0" applyFont="1" applyFill="1"/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8" fontId="5" fillId="0" borderId="0" xfId="1" applyNumberFormat="1" applyFont="1" applyFill="1" applyAlignment="1">
      <alignment horizontal="right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188" fontId="5" fillId="0" borderId="2" xfId="0" applyNumberFormat="1" applyFont="1" applyFill="1" applyBorder="1" applyAlignment="1">
      <alignment vertical="center"/>
    </xf>
    <xf numFmtId="188" fontId="5" fillId="0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2" applyNumberFormat="1" applyFont="1" applyFill="1" applyBorder="1" applyAlignment="1">
      <alignment horizontal="center" vertical="center" wrapText="1"/>
    </xf>
    <xf numFmtId="179" fontId="5" fillId="0" borderId="2" xfId="0" quotePrefix="1" applyNumberFormat="1" applyFont="1" applyFill="1" applyBorder="1" applyAlignment="1">
      <alignment horizontal="center" vertical="center" wrapText="1"/>
    </xf>
    <xf numFmtId="49" fontId="5" fillId="0" borderId="2" xfId="2027" applyNumberFormat="1" applyFont="1" applyFill="1" applyBorder="1" applyAlignment="1">
      <alignment horizontal="center" vertical="center" wrapText="1"/>
    </xf>
    <xf numFmtId="188" fontId="5" fillId="0" borderId="2" xfId="3" applyNumberFormat="1" applyFont="1" applyFill="1" applyBorder="1" applyAlignment="1" applyProtection="1">
      <alignment vertical="center"/>
      <protection locked="0"/>
    </xf>
    <xf numFmtId="0" fontId="0" fillId="0" borderId="0" xfId="0" applyFont="1" applyFill="1"/>
    <xf numFmtId="2" fontId="0" fillId="0" borderId="0" xfId="0" applyNumberFormat="1" applyFont="1" applyFill="1"/>
    <xf numFmtId="49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2029"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20% - 강조색6 3" xfId="4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Comma" xfId="17"/>
    <cellStyle name="Comma [0]_ SG&amp;A Bridge " xfId="18"/>
    <cellStyle name="Comma 10" xfId="19"/>
    <cellStyle name="Comma 100" xfId="20"/>
    <cellStyle name="Comma 101" xfId="21"/>
    <cellStyle name="Comma 102" xfId="22"/>
    <cellStyle name="Comma 103" xfId="23"/>
    <cellStyle name="Comma 104" xfId="24"/>
    <cellStyle name="Comma 105" xfId="25"/>
    <cellStyle name="Comma 106" xfId="26"/>
    <cellStyle name="Comma 107" xfId="27"/>
    <cellStyle name="Comma 108" xfId="28"/>
    <cellStyle name="Comma 109" xfId="29"/>
    <cellStyle name="Comma 11" xfId="30"/>
    <cellStyle name="Comma 110" xfId="31"/>
    <cellStyle name="Comma 111" xfId="32"/>
    <cellStyle name="Comma 112" xfId="33"/>
    <cellStyle name="Comma 113" xfId="34"/>
    <cellStyle name="Comma 114" xfId="35"/>
    <cellStyle name="Comma 115" xfId="36"/>
    <cellStyle name="Comma 116" xfId="37"/>
    <cellStyle name="Comma 117" xfId="38"/>
    <cellStyle name="Comma 118" xfId="39"/>
    <cellStyle name="Comma 119" xfId="40"/>
    <cellStyle name="Comma 12" xfId="41"/>
    <cellStyle name="Comma 120" xfId="42"/>
    <cellStyle name="Comma 121" xfId="43"/>
    <cellStyle name="Comma 122" xfId="44"/>
    <cellStyle name="Comma 123" xfId="45"/>
    <cellStyle name="Comma 124" xfId="46"/>
    <cellStyle name="Comma 125" xfId="47"/>
    <cellStyle name="Comma 126" xfId="48"/>
    <cellStyle name="Comma 127" xfId="49"/>
    <cellStyle name="Comma 128" xfId="50"/>
    <cellStyle name="Comma 129" xfId="51"/>
    <cellStyle name="Comma 13" xfId="52"/>
    <cellStyle name="Comma 130" xfId="53"/>
    <cellStyle name="Comma 131" xfId="54"/>
    <cellStyle name="Comma 132" xfId="55"/>
    <cellStyle name="Comma 133" xfId="56"/>
    <cellStyle name="Comma 134" xfId="57"/>
    <cellStyle name="Comma 135" xfId="58"/>
    <cellStyle name="Comma 136" xfId="59"/>
    <cellStyle name="Comma 137" xfId="60"/>
    <cellStyle name="Comma 138" xfId="61"/>
    <cellStyle name="Comma 139" xfId="62"/>
    <cellStyle name="Comma 14" xfId="63"/>
    <cellStyle name="Comma 140" xfId="64"/>
    <cellStyle name="Comma 141" xfId="65"/>
    <cellStyle name="Comma 142" xfId="66"/>
    <cellStyle name="Comma 143" xfId="67"/>
    <cellStyle name="Comma 144" xfId="68"/>
    <cellStyle name="Comma 145" xfId="69"/>
    <cellStyle name="Comma 146" xfId="70"/>
    <cellStyle name="Comma 147" xfId="71"/>
    <cellStyle name="Comma 148" xfId="72"/>
    <cellStyle name="Comma 149" xfId="73"/>
    <cellStyle name="Comma 15" xfId="74"/>
    <cellStyle name="Comma 150" xfId="75"/>
    <cellStyle name="Comma 151" xfId="76"/>
    <cellStyle name="Comma 152" xfId="77"/>
    <cellStyle name="Comma 153" xfId="78"/>
    <cellStyle name="Comma 154" xfId="79"/>
    <cellStyle name="Comma 155" xfId="80"/>
    <cellStyle name="Comma 156" xfId="81"/>
    <cellStyle name="Comma 157" xfId="82"/>
    <cellStyle name="Comma 158" xfId="83"/>
    <cellStyle name="Comma 159" xfId="84"/>
    <cellStyle name="Comma 16" xfId="85"/>
    <cellStyle name="Comma 160" xfId="86"/>
    <cellStyle name="Comma 161" xfId="87"/>
    <cellStyle name="Comma 162" xfId="88"/>
    <cellStyle name="Comma 163" xfId="89"/>
    <cellStyle name="Comma 164" xfId="90"/>
    <cellStyle name="Comma 165" xfId="91"/>
    <cellStyle name="Comma 166" xfId="92"/>
    <cellStyle name="Comma 167" xfId="93"/>
    <cellStyle name="Comma 168" xfId="94"/>
    <cellStyle name="Comma 169" xfId="95"/>
    <cellStyle name="Comma 17" xfId="96"/>
    <cellStyle name="Comma 170" xfId="97"/>
    <cellStyle name="Comma 171" xfId="98"/>
    <cellStyle name="Comma 172" xfId="99"/>
    <cellStyle name="Comma 173" xfId="100"/>
    <cellStyle name="Comma 174" xfId="101"/>
    <cellStyle name="Comma 175" xfId="102"/>
    <cellStyle name="Comma 176" xfId="103"/>
    <cellStyle name="Comma 177" xfId="104"/>
    <cellStyle name="Comma 178" xfId="105"/>
    <cellStyle name="Comma 179" xfId="106"/>
    <cellStyle name="Comma 18" xfId="107"/>
    <cellStyle name="Comma 180" xfId="108"/>
    <cellStyle name="Comma 181" xfId="109"/>
    <cellStyle name="Comma 182" xfId="110"/>
    <cellStyle name="Comma 183" xfId="111"/>
    <cellStyle name="Comma 184" xfId="112"/>
    <cellStyle name="Comma 185" xfId="113"/>
    <cellStyle name="Comma 186" xfId="114"/>
    <cellStyle name="Comma 187" xfId="115"/>
    <cellStyle name="Comma 188" xfId="116"/>
    <cellStyle name="Comma 189" xfId="117"/>
    <cellStyle name="Comma 19" xfId="118"/>
    <cellStyle name="Comma 190" xfId="119"/>
    <cellStyle name="Comma 191" xfId="120"/>
    <cellStyle name="Comma 192" xfId="121"/>
    <cellStyle name="Comma 193" xfId="122"/>
    <cellStyle name="Comma 194" xfId="123"/>
    <cellStyle name="Comma 195" xfId="124"/>
    <cellStyle name="Comma 196" xfId="125"/>
    <cellStyle name="Comma 197" xfId="126"/>
    <cellStyle name="Comma 198" xfId="127"/>
    <cellStyle name="Comma 199" xfId="128"/>
    <cellStyle name="Comma 2" xfId="129"/>
    <cellStyle name="Comma 20" xfId="130"/>
    <cellStyle name="Comma 200" xfId="131"/>
    <cellStyle name="Comma 201" xfId="132"/>
    <cellStyle name="Comma 202" xfId="133"/>
    <cellStyle name="Comma 203" xfId="134"/>
    <cellStyle name="Comma 204" xfId="135"/>
    <cellStyle name="Comma 205" xfId="136"/>
    <cellStyle name="Comma 206" xfId="137"/>
    <cellStyle name="Comma 207" xfId="138"/>
    <cellStyle name="Comma 208" xfId="139"/>
    <cellStyle name="Comma 209" xfId="140"/>
    <cellStyle name="Comma 21" xfId="141"/>
    <cellStyle name="Comma 210" xfId="142"/>
    <cellStyle name="Comma 211" xfId="143"/>
    <cellStyle name="Comma 212" xfId="144"/>
    <cellStyle name="Comma 213" xfId="145"/>
    <cellStyle name="Comma 214" xfId="146"/>
    <cellStyle name="Comma 215" xfId="147"/>
    <cellStyle name="Comma 216" xfId="148"/>
    <cellStyle name="Comma 217" xfId="149"/>
    <cellStyle name="Comma 218" xfId="150"/>
    <cellStyle name="Comma 219" xfId="151"/>
    <cellStyle name="Comma 22" xfId="152"/>
    <cellStyle name="Comma 220" xfId="153"/>
    <cellStyle name="Comma 221" xfId="154"/>
    <cellStyle name="Comma 222" xfId="155"/>
    <cellStyle name="Comma 223" xfId="156"/>
    <cellStyle name="Comma 224" xfId="157"/>
    <cellStyle name="Comma 225" xfId="158"/>
    <cellStyle name="Comma 226" xfId="159"/>
    <cellStyle name="Comma 227" xfId="160"/>
    <cellStyle name="Comma 228" xfId="161"/>
    <cellStyle name="Comma 229" xfId="162"/>
    <cellStyle name="Comma 23" xfId="163"/>
    <cellStyle name="Comma 230" xfId="164"/>
    <cellStyle name="Comma 231" xfId="165"/>
    <cellStyle name="Comma 232" xfId="166"/>
    <cellStyle name="Comma 233" xfId="167"/>
    <cellStyle name="Comma 234" xfId="168"/>
    <cellStyle name="Comma 235" xfId="169"/>
    <cellStyle name="Comma 236" xfId="170"/>
    <cellStyle name="Comma 237" xfId="171"/>
    <cellStyle name="Comma 238" xfId="172"/>
    <cellStyle name="Comma 239" xfId="173"/>
    <cellStyle name="Comma 24" xfId="174"/>
    <cellStyle name="Comma 240" xfId="175"/>
    <cellStyle name="Comma 241" xfId="176"/>
    <cellStyle name="Comma 242" xfId="177"/>
    <cellStyle name="Comma 243" xfId="178"/>
    <cellStyle name="Comma 244" xfId="179"/>
    <cellStyle name="Comma 245" xfId="180"/>
    <cellStyle name="Comma 246" xfId="181"/>
    <cellStyle name="Comma 247" xfId="182"/>
    <cellStyle name="Comma 248" xfId="183"/>
    <cellStyle name="Comma 249" xfId="184"/>
    <cellStyle name="Comma 25" xfId="185"/>
    <cellStyle name="Comma 250" xfId="186"/>
    <cellStyle name="Comma 251" xfId="187"/>
    <cellStyle name="Comma 252" xfId="188"/>
    <cellStyle name="Comma 253" xfId="189"/>
    <cellStyle name="Comma 254" xfId="190"/>
    <cellStyle name="Comma 255" xfId="191"/>
    <cellStyle name="Comma 256" xfId="192"/>
    <cellStyle name="Comma 257" xfId="193"/>
    <cellStyle name="Comma 258" xfId="194"/>
    <cellStyle name="Comma 259" xfId="195"/>
    <cellStyle name="Comma 26" xfId="196"/>
    <cellStyle name="Comma 260" xfId="197"/>
    <cellStyle name="Comma 261" xfId="198"/>
    <cellStyle name="Comma 262" xfId="199"/>
    <cellStyle name="Comma 263" xfId="200"/>
    <cellStyle name="Comma 264" xfId="201"/>
    <cellStyle name="Comma 265" xfId="202"/>
    <cellStyle name="Comma 266" xfId="203"/>
    <cellStyle name="Comma 267" xfId="204"/>
    <cellStyle name="Comma 268" xfId="205"/>
    <cellStyle name="Comma 269" xfId="206"/>
    <cellStyle name="Comma 27" xfId="207"/>
    <cellStyle name="Comma 270" xfId="208"/>
    <cellStyle name="Comma 271" xfId="209"/>
    <cellStyle name="Comma 272" xfId="210"/>
    <cellStyle name="Comma 273" xfId="211"/>
    <cellStyle name="Comma 274" xfId="212"/>
    <cellStyle name="Comma 275" xfId="213"/>
    <cellStyle name="Comma 276" xfId="214"/>
    <cellStyle name="Comma 277" xfId="215"/>
    <cellStyle name="Comma 278" xfId="216"/>
    <cellStyle name="Comma 279" xfId="217"/>
    <cellStyle name="Comma 28" xfId="218"/>
    <cellStyle name="Comma 280" xfId="219"/>
    <cellStyle name="Comma 281" xfId="220"/>
    <cellStyle name="Comma 282" xfId="221"/>
    <cellStyle name="Comma 283" xfId="222"/>
    <cellStyle name="Comma 284" xfId="223"/>
    <cellStyle name="Comma 285" xfId="224"/>
    <cellStyle name="Comma 286" xfId="225"/>
    <cellStyle name="Comma 287" xfId="226"/>
    <cellStyle name="Comma 288" xfId="227"/>
    <cellStyle name="Comma 289" xfId="228"/>
    <cellStyle name="Comma 29" xfId="229"/>
    <cellStyle name="Comma 290" xfId="230"/>
    <cellStyle name="Comma 291" xfId="231"/>
    <cellStyle name="Comma 292" xfId="232"/>
    <cellStyle name="Comma 293" xfId="233"/>
    <cellStyle name="Comma 294" xfId="234"/>
    <cellStyle name="Comma 295" xfId="235"/>
    <cellStyle name="Comma 296" xfId="236"/>
    <cellStyle name="Comma 297" xfId="237"/>
    <cellStyle name="Comma 298" xfId="238"/>
    <cellStyle name="Comma 299" xfId="239"/>
    <cellStyle name="Comma 3" xfId="240"/>
    <cellStyle name="Comma 30" xfId="241"/>
    <cellStyle name="Comma 300" xfId="242"/>
    <cellStyle name="Comma 301" xfId="243"/>
    <cellStyle name="Comma 302" xfId="244"/>
    <cellStyle name="Comma 303" xfId="245"/>
    <cellStyle name="Comma 304" xfId="246"/>
    <cellStyle name="Comma 305" xfId="247"/>
    <cellStyle name="Comma 306" xfId="248"/>
    <cellStyle name="Comma 307" xfId="249"/>
    <cellStyle name="Comma 308" xfId="250"/>
    <cellStyle name="Comma 309" xfId="251"/>
    <cellStyle name="Comma 31" xfId="252"/>
    <cellStyle name="Comma 310" xfId="253"/>
    <cellStyle name="Comma 311" xfId="254"/>
    <cellStyle name="Comma 312" xfId="255"/>
    <cellStyle name="Comma 313" xfId="256"/>
    <cellStyle name="Comma 314" xfId="257"/>
    <cellStyle name="Comma 315" xfId="258"/>
    <cellStyle name="Comma 316" xfId="259"/>
    <cellStyle name="Comma 317" xfId="260"/>
    <cellStyle name="Comma 318" xfId="261"/>
    <cellStyle name="Comma 319" xfId="262"/>
    <cellStyle name="Comma 32" xfId="263"/>
    <cellStyle name="Comma 320" xfId="264"/>
    <cellStyle name="Comma 321" xfId="265"/>
    <cellStyle name="Comma 322" xfId="266"/>
    <cellStyle name="Comma 323" xfId="267"/>
    <cellStyle name="Comma 324" xfId="268"/>
    <cellStyle name="Comma 325" xfId="269"/>
    <cellStyle name="Comma 326" xfId="270"/>
    <cellStyle name="Comma 327" xfId="271"/>
    <cellStyle name="Comma 328" xfId="272"/>
    <cellStyle name="Comma 329" xfId="273"/>
    <cellStyle name="Comma 33" xfId="274"/>
    <cellStyle name="Comma 330" xfId="275"/>
    <cellStyle name="Comma 331" xfId="276"/>
    <cellStyle name="Comma 332" xfId="277"/>
    <cellStyle name="Comma 333" xfId="278"/>
    <cellStyle name="Comma 334" xfId="279"/>
    <cellStyle name="Comma 335" xfId="280"/>
    <cellStyle name="Comma 336" xfId="281"/>
    <cellStyle name="Comma 337" xfId="282"/>
    <cellStyle name="Comma 338" xfId="283"/>
    <cellStyle name="Comma 339" xfId="284"/>
    <cellStyle name="Comma 34" xfId="285"/>
    <cellStyle name="Comma 340" xfId="286"/>
    <cellStyle name="Comma 341" xfId="287"/>
    <cellStyle name="Comma 342" xfId="288"/>
    <cellStyle name="Comma 343" xfId="289"/>
    <cellStyle name="Comma 344" xfId="290"/>
    <cellStyle name="Comma 345" xfId="291"/>
    <cellStyle name="Comma 346" xfId="292"/>
    <cellStyle name="Comma 347" xfId="293"/>
    <cellStyle name="Comma 348" xfId="294"/>
    <cellStyle name="Comma 349" xfId="295"/>
    <cellStyle name="Comma 35" xfId="296"/>
    <cellStyle name="Comma 350" xfId="297"/>
    <cellStyle name="Comma 351" xfId="298"/>
    <cellStyle name="Comma 352" xfId="299"/>
    <cellStyle name="Comma 353" xfId="300"/>
    <cellStyle name="Comma 354" xfId="301"/>
    <cellStyle name="Comma 355" xfId="302"/>
    <cellStyle name="Comma 356" xfId="303"/>
    <cellStyle name="Comma 357" xfId="304"/>
    <cellStyle name="Comma 358" xfId="305"/>
    <cellStyle name="Comma 359" xfId="306"/>
    <cellStyle name="Comma 36" xfId="307"/>
    <cellStyle name="Comma 360" xfId="308"/>
    <cellStyle name="Comma 361" xfId="309"/>
    <cellStyle name="Comma 362" xfId="310"/>
    <cellStyle name="Comma 363" xfId="311"/>
    <cellStyle name="Comma 364" xfId="312"/>
    <cellStyle name="Comma 365" xfId="313"/>
    <cellStyle name="Comma 366" xfId="314"/>
    <cellStyle name="Comma 367" xfId="315"/>
    <cellStyle name="Comma 368" xfId="316"/>
    <cellStyle name="Comma 369" xfId="317"/>
    <cellStyle name="Comma 37" xfId="318"/>
    <cellStyle name="Comma 370" xfId="319"/>
    <cellStyle name="Comma 371" xfId="320"/>
    <cellStyle name="Comma 372" xfId="321"/>
    <cellStyle name="Comma 373" xfId="322"/>
    <cellStyle name="Comma 374" xfId="323"/>
    <cellStyle name="Comma 375" xfId="324"/>
    <cellStyle name="Comma 376" xfId="325"/>
    <cellStyle name="Comma 377" xfId="326"/>
    <cellStyle name="Comma 378" xfId="327"/>
    <cellStyle name="Comma 379" xfId="328"/>
    <cellStyle name="Comma 38" xfId="329"/>
    <cellStyle name="Comma 380" xfId="330"/>
    <cellStyle name="Comma 381" xfId="331"/>
    <cellStyle name="Comma 382" xfId="332"/>
    <cellStyle name="Comma 383" xfId="333"/>
    <cellStyle name="Comma 384" xfId="334"/>
    <cellStyle name="Comma 385" xfId="335"/>
    <cellStyle name="Comma 386" xfId="336"/>
    <cellStyle name="Comma 387" xfId="337"/>
    <cellStyle name="Comma 388" xfId="338"/>
    <cellStyle name="Comma 389" xfId="339"/>
    <cellStyle name="Comma 39" xfId="340"/>
    <cellStyle name="Comma 390" xfId="341"/>
    <cellStyle name="Comma 391" xfId="342"/>
    <cellStyle name="Comma 392" xfId="343"/>
    <cellStyle name="Comma 393" xfId="344"/>
    <cellStyle name="Comma 394" xfId="345"/>
    <cellStyle name="Comma 395" xfId="346"/>
    <cellStyle name="Comma 396" xfId="347"/>
    <cellStyle name="Comma 397" xfId="348"/>
    <cellStyle name="Comma 398" xfId="349"/>
    <cellStyle name="Comma 399" xfId="350"/>
    <cellStyle name="Comma 4" xfId="351"/>
    <cellStyle name="Comma 40" xfId="352"/>
    <cellStyle name="Comma 400" xfId="353"/>
    <cellStyle name="Comma 401" xfId="354"/>
    <cellStyle name="Comma 402" xfId="355"/>
    <cellStyle name="Comma 403" xfId="356"/>
    <cellStyle name="Comma 404" xfId="357"/>
    <cellStyle name="Comma 405" xfId="358"/>
    <cellStyle name="Comma 406" xfId="359"/>
    <cellStyle name="Comma 407" xfId="360"/>
    <cellStyle name="Comma 408" xfId="361"/>
    <cellStyle name="Comma 409" xfId="362"/>
    <cellStyle name="Comma 41" xfId="363"/>
    <cellStyle name="Comma 410" xfId="364"/>
    <cellStyle name="Comma 411" xfId="365"/>
    <cellStyle name="Comma 412" xfId="366"/>
    <cellStyle name="Comma 413" xfId="367"/>
    <cellStyle name="Comma 414" xfId="368"/>
    <cellStyle name="Comma 415" xfId="369"/>
    <cellStyle name="Comma 416" xfId="370"/>
    <cellStyle name="Comma 417" xfId="371"/>
    <cellStyle name="Comma 418" xfId="372"/>
    <cellStyle name="Comma 419" xfId="373"/>
    <cellStyle name="Comma 42" xfId="374"/>
    <cellStyle name="Comma 420" xfId="375"/>
    <cellStyle name="Comma 421" xfId="376"/>
    <cellStyle name="Comma 422" xfId="377"/>
    <cellStyle name="Comma 423" xfId="378"/>
    <cellStyle name="Comma 424" xfId="379"/>
    <cellStyle name="Comma 425" xfId="380"/>
    <cellStyle name="Comma 426" xfId="381"/>
    <cellStyle name="Comma 427" xfId="382"/>
    <cellStyle name="Comma 428" xfId="383"/>
    <cellStyle name="Comma 429" xfId="384"/>
    <cellStyle name="Comma 43" xfId="385"/>
    <cellStyle name="Comma 430" xfId="386"/>
    <cellStyle name="Comma 431" xfId="387"/>
    <cellStyle name="Comma 432" xfId="388"/>
    <cellStyle name="Comma 433" xfId="389"/>
    <cellStyle name="Comma 434" xfId="390"/>
    <cellStyle name="Comma 435" xfId="391"/>
    <cellStyle name="Comma 436" xfId="392"/>
    <cellStyle name="Comma 437" xfId="393"/>
    <cellStyle name="Comma 438" xfId="394"/>
    <cellStyle name="Comma 439" xfId="395"/>
    <cellStyle name="Comma 44" xfId="396"/>
    <cellStyle name="Comma 440" xfId="397"/>
    <cellStyle name="Comma 441" xfId="398"/>
    <cellStyle name="Comma 442" xfId="399"/>
    <cellStyle name="Comma 443" xfId="400"/>
    <cellStyle name="Comma 444" xfId="401"/>
    <cellStyle name="Comma 445" xfId="402"/>
    <cellStyle name="Comma 446" xfId="403"/>
    <cellStyle name="Comma 447" xfId="404"/>
    <cellStyle name="Comma 448" xfId="405"/>
    <cellStyle name="Comma 449" xfId="406"/>
    <cellStyle name="Comma 45" xfId="407"/>
    <cellStyle name="Comma 450" xfId="408"/>
    <cellStyle name="Comma 451" xfId="409"/>
    <cellStyle name="Comma 452" xfId="410"/>
    <cellStyle name="Comma 453" xfId="411"/>
    <cellStyle name="Comma 454" xfId="412"/>
    <cellStyle name="Comma 455" xfId="413"/>
    <cellStyle name="Comma 456" xfId="414"/>
    <cellStyle name="Comma 457" xfId="415"/>
    <cellStyle name="Comma 458" xfId="416"/>
    <cellStyle name="Comma 459" xfId="417"/>
    <cellStyle name="Comma 46" xfId="418"/>
    <cellStyle name="Comma 460" xfId="419"/>
    <cellStyle name="Comma 461" xfId="420"/>
    <cellStyle name="Comma 462" xfId="421"/>
    <cellStyle name="Comma 463" xfId="422"/>
    <cellStyle name="Comma 464" xfId="423"/>
    <cellStyle name="Comma 465" xfId="424"/>
    <cellStyle name="Comma 466" xfId="425"/>
    <cellStyle name="Comma 467" xfId="426"/>
    <cellStyle name="Comma 468" xfId="427"/>
    <cellStyle name="Comma 469" xfId="428"/>
    <cellStyle name="Comma 47" xfId="429"/>
    <cellStyle name="Comma 470" xfId="430"/>
    <cellStyle name="Comma 471" xfId="431"/>
    <cellStyle name="Comma 472" xfId="432"/>
    <cellStyle name="Comma 473" xfId="433"/>
    <cellStyle name="Comma 474" xfId="434"/>
    <cellStyle name="Comma 475" xfId="435"/>
    <cellStyle name="Comma 476" xfId="436"/>
    <cellStyle name="Comma 477" xfId="437"/>
    <cellStyle name="Comma 478" xfId="438"/>
    <cellStyle name="Comma 479" xfId="439"/>
    <cellStyle name="Comma 48" xfId="440"/>
    <cellStyle name="Comma 480" xfId="441"/>
    <cellStyle name="Comma 481" xfId="442"/>
    <cellStyle name="Comma 482" xfId="443"/>
    <cellStyle name="Comma 483" xfId="444"/>
    <cellStyle name="Comma 484" xfId="445"/>
    <cellStyle name="Comma 485" xfId="446"/>
    <cellStyle name="Comma 486" xfId="447"/>
    <cellStyle name="Comma 487" xfId="448"/>
    <cellStyle name="Comma 488" xfId="449"/>
    <cellStyle name="Comma 489" xfId="450"/>
    <cellStyle name="Comma 49" xfId="451"/>
    <cellStyle name="Comma 490" xfId="452"/>
    <cellStyle name="Comma 491" xfId="453"/>
    <cellStyle name="Comma 492" xfId="454"/>
    <cellStyle name="Comma 493" xfId="455"/>
    <cellStyle name="Comma 494" xfId="456"/>
    <cellStyle name="Comma 495" xfId="457"/>
    <cellStyle name="Comma 496" xfId="458"/>
    <cellStyle name="Comma 497" xfId="459"/>
    <cellStyle name="Comma 498" xfId="460"/>
    <cellStyle name="Comma 499" xfId="461"/>
    <cellStyle name="Comma 5" xfId="462"/>
    <cellStyle name="Comma 50" xfId="463"/>
    <cellStyle name="Comma 500" xfId="464"/>
    <cellStyle name="Comma 501" xfId="465"/>
    <cellStyle name="Comma 502" xfId="466"/>
    <cellStyle name="Comma 503" xfId="467"/>
    <cellStyle name="Comma 504" xfId="468"/>
    <cellStyle name="Comma 505" xfId="469"/>
    <cellStyle name="Comma 506" xfId="470"/>
    <cellStyle name="Comma 507" xfId="471"/>
    <cellStyle name="Comma 508" xfId="472"/>
    <cellStyle name="Comma 509" xfId="473"/>
    <cellStyle name="Comma 51" xfId="474"/>
    <cellStyle name="Comma 510" xfId="475"/>
    <cellStyle name="Comma 511" xfId="476"/>
    <cellStyle name="Comma 512" xfId="477"/>
    <cellStyle name="Comma 513" xfId="478"/>
    <cellStyle name="Comma 514" xfId="479"/>
    <cellStyle name="Comma 515" xfId="480"/>
    <cellStyle name="Comma 516" xfId="481"/>
    <cellStyle name="Comma 517" xfId="482"/>
    <cellStyle name="Comma 518" xfId="483"/>
    <cellStyle name="Comma 519" xfId="484"/>
    <cellStyle name="Comma 52" xfId="485"/>
    <cellStyle name="Comma 520" xfId="486"/>
    <cellStyle name="Comma 521" xfId="487"/>
    <cellStyle name="Comma 522" xfId="488"/>
    <cellStyle name="Comma 523" xfId="489"/>
    <cellStyle name="Comma 524" xfId="490"/>
    <cellStyle name="Comma 525" xfId="491"/>
    <cellStyle name="Comma 526" xfId="492"/>
    <cellStyle name="Comma 527" xfId="493"/>
    <cellStyle name="Comma 528" xfId="494"/>
    <cellStyle name="Comma 529" xfId="495"/>
    <cellStyle name="Comma 53" xfId="496"/>
    <cellStyle name="Comma 530" xfId="497"/>
    <cellStyle name="Comma 531" xfId="498"/>
    <cellStyle name="Comma 532" xfId="499"/>
    <cellStyle name="Comma 533" xfId="500"/>
    <cellStyle name="Comma 534" xfId="501"/>
    <cellStyle name="Comma 535" xfId="502"/>
    <cellStyle name="Comma 536" xfId="503"/>
    <cellStyle name="Comma 537" xfId="504"/>
    <cellStyle name="Comma 538" xfId="505"/>
    <cellStyle name="Comma 539" xfId="506"/>
    <cellStyle name="Comma 54" xfId="507"/>
    <cellStyle name="Comma 540" xfId="508"/>
    <cellStyle name="Comma 541" xfId="509"/>
    <cellStyle name="Comma 542" xfId="510"/>
    <cellStyle name="Comma 543" xfId="511"/>
    <cellStyle name="Comma 544" xfId="512"/>
    <cellStyle name="Comma 545" xfId="513"/>
    <cellStyle name="Comma 546" xfId="514"/>
    <cellStyle name="Comma 547" xfId="515"/>
    <cellStyle name="Comma 548" xfId="516"/>
    <cellStyle name="Comma 549" xfId="517"/>
    <cellStyle name="Comma 55" xfId="518"/>
    <cellStyle name="Comma 550" xfId="519"/>
    <cellStyle name="Comma 551" xfId="520"/>
    <cellStyle name="Comma 552" xfId="521"/>
    <cellStyle name="Comma 553" xfId="522"/>
    <cellStyle name="Comma 554" xfId="523"/>
    <cellStyle name="Comma 555" xfId="524"/>
    <cellStyle name="Comma 556" xfId="525"/>
    <cellStyle name="Comma 557" xfId="526"/>
    <cellStyle name="Comma 558" xfId="527"/>
    <cellStyle name="Comma 559" xfId="528"/>
    <cellStyle name="Comma 56" xfId="529"/>
    <cellStyle name="Comma 560" xfId="530"/>
    <cellStyle name="Comma 561" xfId="531"/>
    <cellStyle name="Comma 562" xfId="532"/>
    <cellStyle name="Comma 563" xfId="533"/>
    <cellStyle name="Comma 564" xfId="534"/>
    <cellStyle name="Comma 565" xfId="535"/>
    <cellStyle name="Comma 566" xfId="536"/>
    <cellStyle name="Comma 567" xfId="537"/>
    <cellStyle name="Comma 568" xfId="538"/>
    <cellStyle name="Comma 569" xfId="539"/>
    <cellStyle name="Comma 57" xfId="540"/>
    <cellStyle name="Comma 570" xfId="541"/>
    <cellStyle name="Comma 571" xfId="542"/>
    <cellStyle name="Comma 572" xfId="543"/>
    <cellStyle name="Comma 573" xfId="544"/>
    <cellStyle name="Comma 574" xfId="545"/>
    <cellStyle name="Comma 575" xfId="546"/>
    <cellStyle name="Comma 576" xfId="547"/>
    <cellStyle name="Comma 577" xfId="548"/>
    <cellStyle name="Comma 578" xfId="549"/>
    <cellStyle name="Comma 579" xfId="550"/>
    <cellStyle name="Comma 58" xfId="551"/>
    <cellStyle name="Comma 580" xfId="552"/>
    <cellStyle name="Comma 581" xfId="553"/>
    <cellStyle name="Comma 582" xfId="554"/>
    <cellStyle name="Comma 583" xfId="555"/>
    <cellStyle name="Comma 584" xfId="556"/>
    <cellStyle name="Comma 585" xfId="557"/>
    <cellStyle name="Comma 586" xfId="558"/>
    <cellStyle name="Comma 587" xfId="559"/>
    <cellStyle name="Comma 588" xfId="560"/>
    <cellStyle name="Comma 589" xfId="561"/>
    <cellStyle name="Comma 59" xfId="562"/>
    <cellStyle name="Comma 590" xfId="563"/>
    <cellStyle name="Comma 591" xfId="564"/>
    <cellStyle name="Comma 592" xfId="565"/>
    <cellStyle name="Comma 593" xfId="566"/>
    <cellStyle name="Comma 594" xfId="567"/>
    <cellStyle name="Comma 595" xfId="568"/>
    <cellStyle name="Comma 596" xfId="569"/>
    <cellStyle name="Comma 597" xfId="570"/>
    <cellStyle name="Comma 598" xfId="571"/>
    <cellStyle name="Comma 599" xfId="572"/>
    <cellStyle name="Comma 6" xfId="573"/>
    <cellStyle name="Comma 60" xfId="574"/>
    <cellStyle name="Comma 600" xfId="575"/>
    <cellStyle name="Comma 601" xfId="576"/>
    <cellStyle name="Comma 602" xfId="577"/>
    <cellStyle name="Comma 603" xfId="578"/>
    <cellStyle name="Comma 604" xfId="579"/>
    <cellStyle name="Comma 605" xfId="580"/>
    <cellStyle name="Comma 606" xfId="581"/>
    <cellStyle name="Comma 607" xfId="582"/>
    <cellStyle name="Comma 608" xfId="583"/>
    <cellStyle name="Comma 609" xfId="584"/>
    <cellStyle name="Comma 61" xfId="585"/>
    <cellStyle name="Comma 610" xfId="586"/>
    <cellStyle name="Comma 611" xfId="587"/>
    <cellStyle name="Comma 612" xfId="588"/>
    <cellStyle name="Comma 613" xfId="589"/>
    <cellStyle name="Comma 614" xfId="590"/>
    <cellStyle name="Comma 615" xfId="591"/>
    <cellStyle name="Comma 616" xfId="592"/>
    <cellStyle name="Comma 617" xfId="593"/>
    <cellStyle name="Comma 618" xfId="594"/>
    <cellStyle name="Comma 619" xfId="595"/>
    <cellStyle name="Comma 62" xfId="596"/>
    <cellStyle name="Comma 620" xfId="597"/>
    <cellStyle name="Comma 621" xfId="598"/>
    <cellStyle name="Comma 622" xfId="599"/>
    <cellStyle name="Comma 623" xfId="600"/>
    <cellStyle name="Comma 624" xfId="601"/>
    <cellStyle name="Comma 625" xfId="602"/>
    <cellStyle name="Comma 626" xfId="603"/>
    <cellStyle name="Comma 627" xfId="604"/>
    <cellStyle name="Comma 628" xfId="605"/>
    <cellStyle name="Comma 629" xfId="606"/>
    <cellStyle name="Comma 63" xfId="607"/>
    <cellStyle name="Comma 630" xfId="608"/>
    <cellStyle name="Comma 631" xfId="609"/>
    <cellStyle name="Comma 632" xfId="610"/>
    <cellStyle name="Comma 633" xfId="611"/>
    <cellStyle name="Comma 634" xfId="612"/>
    <cellStyle name="Comma 635" xfId="613"/>
    <cellStyle name="Comma 636" xfId="614"/>
    <cellStyle name="Comma 637" xfId="615"/>
    <cellStyle name="Comma 638" xfId="616"/>
    <cellStyle name="Comma 639" xfId="617"/>
    <cellStyle name="Comma 64" xfId="618"/>
    <cellStyle name="Comma 640" xfId="619"/>
    <cellStyle name="Comma 641" xfId="620"/>
    <cellStyle name="Comma 642" xfId="621"/>
    <cellStyle name="Comma 643" xfId="622"/>
    <cellStyle name="Comma 644" xfId="623"/>
    <cellStyle name="Comma 645" xfId="624"/>
    <cellStyle name="Comma 646" xfId="625"/>
    <cellStyle name="Comma 647" xfId="626"/>
    <cellStyle name="Comma 648" xfId="627"/>
    <cellStyle name="Comma 649" xfId="628"/>
    <cellStyle name="Comma 65" xfId="629"/>
    <cellStyle name="Comma 650" xfId="630"/>
    <cellStyle name="Comma 651" xfId="631"/>
    <cellStyle name="Comma 652" xfId="632"/>
    <cellStyle name="Comma 653" xfId="633"/>
    <cellStyle name="Comma 654" xfId="634"/>
    <cellStyle name="Comma 655" xfId="635"/>
    <cellStyle name="Comma 656" xfId="636"/>
    <cellStyle name="Comma 657" xfId="637"/>
    <cellStyle name="Comma 658" xfId="638"/>
    <cellStyle name="Comma 659" xfId="639"/>
    <cellStyle name="Comma 66" xfId="640"/>
    <cellStyle name="Comma 660" xfId="641"/>
    <cellStyle name="Comma 661" xfId="642"/>
    <cellStyle name="Comma 662" xfId="643"/>
    <cellStyle name="Comma 663" xfId="644"/>
    <cellStyle name="Comma 664" xfId="645"/>
    <cellStyle name="Comma 665" xfId="646"/>
    <cellStyle name="Comma 666" xfId="647"/>
    <cellStyle name="Comma 667" xfId="648"/>
    <cellStyle name="Comma 668" xfId="649"/>
    <cellStyle name="Comma 669" xfId="650"/>
    <cellStyle name="Comma 67" xfId="651"/>
    <cellStyle name="Comma 670" xfId="652"/>
    <cellStyle name="Comma 671" xfId="653"/>
    <cellStyle name="Comma 672" xfId="654"/>
    <cellStyle name="Comma 673" xfId="655"/>
    <cellStyle name="Comma 674" xfId="656"/>
    <cellStyle name="Comma 675" xfId="657"/>
    <cellStyle name="Comma 676" xfId="658"/>
    <cellStyle name="Comma 677" xfId="659"/>
    <cellStyle name="Comma 678" xfId="660"/>
    <cellStyle name="Comma 679" xfId="661"/>
    <cellStyle name="Comma 68" xfId="662"/>
    <cellStyle name="Comma 680" xfId="663"/>
    <cellStyle name="Comma 681" xfId="664"/>
    <cellStyle name="Comma 682" xfId="665"/>
    <cellStyle name="Comma 683" xfId="666"/>
    <cellStyle name="Comma 684" xfId="667"/>
    <cellStyle name="Comma 685" xfId="668"/>
    <cellStyle name="Comma 686" xfId="669"/>
    <cellStyle name="Comma 687" xfId="670"/>
    <cellStyle name="Comma 688" xfId="671"/>
    <cellStyle name="Comma 689" xfId="672"/>
    <cellStyle name="Comma 69" xfId="673"/>
    <cellStyle name="Comma 690" xfId="674"/>
    <cellStyle name="Comma 691" xfId="675"/>
    <cellStyle name="Comma 692" xfId="676"/>
    <cellStyle name="Comma 693" xfId="677"/>
    <cellStyle name="Comma 694" xfId="678"/>
    <cellStyle name="Comma 695" xfId="679"/>
    <cellStyle name="Comma 696" xfId="680"/>
    <cellStyle name="Comma 697" xfId="681"/>
    <cellStyle name="Comma 698" xfId="682"/>
    <cellStyle name="Comma 699" xfId="683"/>
    <cellStyle name="Comma 7" xfId="684"/>
    <cellStyle name="Comma 70" xfId="685"/>
    <cellStyle name="Comma 700" xfId="686"/>
    <cellStyle name="Comma 701" xfId="687"/>
    <cellStyle name="Comma 702" xfId="688"/>
    <cellStyle name="Comma 703" xfId="689"/>
    <cellStyle name="Comma 704" xfId="690"/>
    <cellStyle name="Comma 705" xfId="691"/>
    <cellStyle name="Comma 706" xfId="692"/>
    <cellStyle name="Comma 707" xfId="693"/>
    <cellStyle name="Comma 708" xfId="694"/>
    <cellStyle name="Comma 709" xfId="695"/>
    <cellStyle name="Comma 71" xfId="696"/>
    <cellStyle name="Comma 710" xfId="697"/>
    <cellStyle name="Comma 711" xfId="698"/>
    <cellStyle name="Comma 712" xfId="699"/>
    <cellStyle name="Comma 713" xfId="700"/>
    <cellStyle name="Comma 714" xfId="701"/>
    <cellStyle name="Comma 715" xfId="702"/>
    <cellStyle name="Comma 716" xfId="703"/>
    <cellStyle name="Comma 717" xfId="704"/>
    <cellStyle name="Comma 718" xfId="705"/>
    <cellStyle name="Comma 719" xfId="706"/>
    <cellStyle name="Comma 72" xfId="707"/>
    <cellStyle name="Comma 720" xfId="708"/>
    <cellStyle name="Comma 721" xfId="709"/>
    <cellStyle name="Comma 722" xfId="710"/>
    <cellStyle name="Comma 723" xfId="711"/>
    <cellStyle name="Comma 724" xfId="712"/>
    <cellStyle name="Comma 725" xfId="713"/>
    <cellStyle name="Comma 726" xfId="714"/>
    <cellStyle name="Comma 727" xfId="715"/>
    <cellStyle name="Comma 728" xfId="716"/>
    <cellStyle name="Comma 729" xfId="717"/>
    <cellStyle name="Comma 73" xfId="718"/>
    <cellStyle name="Comma 730" xfId="719"/>
    <cellStyle name="Comma 731" xfId="720"/>
    <cellStyle name="Comma 732" xfId="721"/>
    <cellStyle name="Comma 733" xfId="722"/>
    <cellStyle name="Comma 734" xfId="723"/>
    <cellStyle name="Comma 735" xfId="724"/>
    <cellStyle name="Comma 736" xfId="725"/>
    <cellStyle name="Comma 737" xfId="726"/>
    <cellStyle name="Comma 738" xfId="727"/>
    <cellStyle name="Comma 739" xfId="728"/>
    <cellStyle name="Comma 74" xfId="729"/>
    <cellStyle name="Comma 740" xfId="730"/>
    <cellStyle name="Comma 741" xfId="731"/>
    <cellStyle name="Comma 742" xfId="732"/>
    <cellStyle name="Comma 743" xfId="733"/>
    <cellStyle name="Comma 744" xfId="734"/>
    <cellStyle name="Comma 745" xfId="735"/>
    <cellStyle name="Comma 746" xfId="736"/>
    <cellStyle name="Comma 747" xfId="737"/>
    <cellStyle name="Comma 748" xfId="738"/>
    <cellStyle name="Comma 749" xfId="739"/>
    <cellStyle name="Comma 75" xfId="740"/>
    <cellStyle name="Comma 750" xfId="741"/>
    <cellStyle name="Comma 751" xfId="742"/>
    <cellStyle name="Comma 752" xfId="743"/>
    <cellStyle name="Comma 753" xfId="744"/>
    <cellStyle name="Comma 754" xfId="745"/>
    <cellStyle name="Comma 755" xfId="746"/>
    <cellStyle name="Comma 756" xfId="747"/>
    <cellStyle name="Comma 757" xfId="748"/>
    <cellStyle name="Comma 758" xfId="749"/>
    <cellStyle name="Comma 759" xfId="750"/>
    <cellStyle name="Comma 76" xfId="751"/>
    <cellStyle name="Comma 760" xfId="752"/>
    <cellStyle name="Comma 761" xfId="753"/>
    <cellStyle name="Comma 762" xfId="754"/>
    <cellStyle name="Comma 763" xfId="755"/>
    <cellStyle name="Comma 764" xfId="756"/>
    <cellStyle name="Comma 765" xfId="757"/>
    <cellStyle name="Comma 766" xfId="758"/>
    <cellStyle name="Comma 767" xfId="759"/>
    <cellStyle name="Comma 768" xfId="760"/>
    <cellStyle name="Comma 769" xfId="761"/>
    <cellStyle name="Comma 77" xfId="762"/>
    <cellStyle name="Comma 770" xfId="763"/>
    <cellStyle name="Comma 771" xfId="764"/>
    <cellStyle name="Comma 772" xfId="765"/>
    <cellStyle name="Comma 773" xfId="766"/>
    <cellStyle name="Comma 774" xfId="767"/>
    <cellStyle name="Comma 775" xfId="768"/>
    <cellStyle name="Comma 776" xfId="769"/>
    <cellStyle name="Comma 777" xfId="770"/>
    <cellStyle name="Comma 778" xfId="771"/>
    <cellStyle name="Comma 779" xfId="772"/>
    <cellStyle name="Comma 78" xfId="773"/>
    <cellStyle name="Comma 780" xfId="774"/>
    <cellStyle name="Comma 781" xfId="775"/>
    <cellStyle name="Comma 782" xfId="776"/>
    <cellStyle name="Comma 783" xfId="777"/>
    <cellStyle name="Comma 784" xfId="778"/>
    <cellStyle name="Comma 785" xfId="779"/>
    <cellStyle name="Comma 786" xfId="780"/>
    <cellStyle name="Comma 787" xfId="781"/>
    <cellStyle name="Comma 788" xfId="782"/>
    <cellStyle name="Comma 789" xfId="783"/>
    <cellStyle name="Comma 79" xfId="784"/>
    <cellStyle name="Comma 790" xfId="785"/>
    <cellStyle name="Comma 791" xfId="786"/>
    <cellStyle name="Comma 792" xfId="787"/>
    <cellStyle name="Comma 793" xfId="788"/>
    <cellStyle name="Comma 794" xfId="789"/>
    <cellStyle name="Comma 795" xfId="790"/>
    <cellStyle name="Comma 796" xfId="791"/>
    <cellStyle name="Comma 797" xfId="792"/>
    <cellStyle name="Comma 798" xfId="793"/>
    <cellStyle name="Comma 799" xfId="794"/>
    <cellStyle name="Comma 8" xfId="795"/>
    <cellStyle name="Comma 80" xfId="796"/>
    <cellStyle name="Comma 800" xfId="797"/>
    <cellStyle name="Comma 801" xfId="798"/>
    <cellStyle name="Comma 802" xfId="799"/>
    <cellStyle name="Comma 803" xfId="800"/>
    <cellStyle name="Comma 804" xfId="801"/>
    <cellStyle name="Comma 805" xfId="802"/>
    <cellStyle name="Comma 806" xfId="803"/>
    <cellStyle name="Comma 807" xfId="804"/>
    <cellStyle name="Comma 808" xfId="805"/>
    <cellStyle name="Comma 809" xfId="806"/>
    <cellStyle name="Comma 81" xfId="807"/>
    <cellStyle name="Comma 810" xfId="808"/>
    <cellStyle name="Comma 811" xfId="809"/>
    <cellStyle name="Comma 812" xfId="810"/>
    <cellStyle name="Comma 813" xfId="811"/>
    <cellStyle name="Comma 814" xfId="812"/>
    <cellStyle name="Comma 815" xfId="813"/>
    <cellStyle name="Comma 816" xfId="814"/>
    <cellStyle name="Comma 817" xfId="815"/>
    <cellStyle name="Comma 818" xfId="816"/>
    <cellStyle name="Comma 819" xfId="817"/>
    <cellStyle name="Comma 82" xfId="818"/>
    <cellStyle name="Comma 820" xfId="819"/>
    <cellStyle name="Comma 821" xfId="820"/>
    <cellStyle name="Comma 822" xfId="821"/>
    <cellStyle name="Comma 823" xfId="822"/>
    <cellStyle name="Comma 824" xfId="823"/>
    <cellStyle name="Comma 825" xfId="824"/>
    <cellStyle name="Comma 826" xfId="825"/>
    <cellStyle name="Comma 827" xfId="826"/>
    <cellStyle name="Comma 828" xfId="827"/>
    <cellStyle name="Comma 829" xfId="828"/>
    <cellStyle name="Comma 83" xfId="829"/>
    <cellStyle name="Comma 830" xfId="830"/>
    <cellStyle name="Comma 831" xfId="831"/>
    <cellStyle name="Comma 832" xfId="832"/>
    <cellStyle name="Comma 833" xfId="833"/>
    <cellStyle name="Comma 834" xfId="834"/>
    <cellStyle name="Comma 835" xfId="835"/>
    <cellStyle name="Comma 836" xfId="836"/>
    <cellStyle name="Comma 837" xfId="837"/>
    <cellStyle name="Comma 838" xfId="838"/>
    <cellStyle name="Comma 839" xfId="839"/>
    <cellStyle name="Comma 84" xfId="840"/>
    <cellStyle name="Comma 840" xfId="841"/>
    <cellStyle name="Comma 841" xfId="842"/>
    <cellStyle name="Comma 842" xfId="843"/>
    <cellStyle name="Comma 843" xfId="844"/>
    <cellStyle name="Comma 844" xfId="845"/>
    <cellStyle name="Comma 845" xfId="846"/>
    <cellStyle name="Comma 846" xfId="847"/>
    <cellStyle name="Comma 847" xfId="848"/>
    <cellStyle name="Comma 848" xfId="849"/>
    <cellStyle name="Comma 849" xfId="850"/>
    <cellStyle name="Comma 85" xfId="851"/>
    <cellStyle name="Comma 850" xfId="852"/>
    <cellStyle name="Comma 851" xfId="853"/>
    <cellStyle name="Comma 852" xfId="854"/>
    <cellStyle name="Comma 853" xfId="855"/>
    <cellStyle name="Comma 854" xfId="856"/>
    <cellStyle name="Comma 855" xfId="857"/>
    <cellStyle name="Comma 856" xfId="858"/>
    <cellStyle name="Comma 857" xfId="859"/>
    <cellStyle name="Comma 858" xfId="860"/>
    <cellStyle name="Comma 859" xfId="861"/>
    <cellStyle name="Comma 86" xfId="862"/>
    <cellStyle name="Comma 860" xfId="863"/>
    <cellStyle name="Comma 861" xfId="864"/>
    <cellStyle name="Comma 862" xfId="865"/>
    <cellStyle name="Comma 863" xfId="866"/>
    <cellStyle name="Comma 864" xfId="867"/>
    <cellStyle name="Comma 865" xfId="868"/>
    <cellStyle name="Comma 866" xfId="869"/>
    <cellStyle name="Comma 867" xfId="870"/>
    <cellStyle name="Comma 868" xfId="871"/>
    <cellStyle name="Comma 869" xfId="872"/>
    <cellStyle name="Comma 87" xfId="873"/>
    <cellStyle name="Comma 870" xfId="874"/>
    <cellStyle name="Comma 871" xfId="875"/>
    <cellStyle name="Comma 872" xfId="876"/>
    <cellStyle name="Comma 873" xfId="877"/>
    <cellStyle name="Comma 874" xfId="878"/>
    <cellStyle name="Comma 875" xfId="879"/>
    <cellStyle name="Comma 876" xfId="880"/>
    <cellStyle name="Comma 877" xfId="881"/>
    <cellStyle name="Comma 878" xfId="882"/>
    <cellStyle name="Comma 879" xfId="883"/>
    <cellStyle name="Comma 88" xfId="884"/>
    <cellStyle name="Comma 880" xfId="885"/>
    <cellStyle name="Comma 881" xfId="886"/>
    <cellStyle name="Comma 882" xfId="887"/>
    <cellStyle name="Comma 883" xfId="888"/>
    <cellStyle name="Comma 884" xfId="889"/>
    <cellStyle name="Comma 885" xfId="890"/>
    <cellStyle name="Comma 886" xfId="891"/>
    <cellStyle name="Comma 887" xfId="892"/>
    <cellStyle name="Comma 888" xfId="893"/>
    <cellStyle name="Comma 889" xfId="894"/>
    <cellStyle name="Comma 89" xfId="895"/>
    <cellStyle name="Comma 890" xfId="896"/>
    <cellStyle name="Comma 891" xfId="897"/>
    <cellStyle name="Comma 892" xfId="898"/>
    <cellStyle name="Comma 893" xfId="899"/>
    <cellStyle name="Comma 894" xfId="900"/>
    <cellStyle name="Comma 895" xfId="901"/>
    <cellStyle name="Comma 896" xfId="902"/>
    <cellStyle name="Comma 897" xfId="903"/>
    <cellStyle name="Comma 898" xfId="904"/>
    <cellStyle name="Comma 899" xfId="905"/>
    <cellStyle name="Comma 9" xfId="906"/>
    <cellStyle name="Comma 90" xfId="907"/>
    <cellStyle name="Comma 900" xfId="908"/>
    <cellStyle name="Comma 901" xfId="909"/>
    <cellStyle name="Comma 902" xfId="910"/>
    <cellStyle name="Comma 903" xfId="911"/>
    <cellStyle name="Comma 904" xfId="912"/>
    <cellStyle name="Comma 905" xfId="913"/>
    <cellStyle name="Comma 906" xfId="914"/>
    <cellStyle name="Comma 907" xfId="915"/>
    <cellStyle name="Comma 908" xfId="916"/>
    <cellStyle name="Comma 909" xfId="917"/>
    <cellStyle name="Comma 91" xfId="918"/>
    <cellStyle name="Comma 910" xfId="919"/>
    <cellStyle name="Comma 911" xfId="920"/>
    <cellStyle name="Comma 912" xfId="921"/>
    <cellStyle name="Comma 913" xfId="922"/>
    <cellStyle name="Comma 914" xfId="923"/>
    <cellStyle name="Comma 915" xfId="924"/>
    <cellStyle name="Comma 916" xfId="925"/>
    <cellStyle name="Comma 917" xfId="926"/>
    <cellStyle name="Comma 918" xfId="927"/>
    <cellStyle name="Comma 919" xfId="928"/>
    <cellStyle name="Comma 92" xfId="929"/>
    <cellStyle name="Comma 920" xfId="930"/>
    <cellStyle name="Comma 921" xfId="931"/>
    <cellStyle name="Comma 922" xfId="932"/>
    <cellStyle name="Comma 923" xfId="933"/>
    <cellStyle name="Comma 924" xfId="934"/>
    <cellStyle name="Comma 925" xfId="935"/>
    <cellStyle name="Comma 926" xfId="936"/>
    <cellStyle name="Comma 927" xfId="937"/>
    <cellStyle name="Comma 928" xfId="938"/>
    <cellStyle name="Comma 929" xfId="939"/>
    <cellStyle name="Comma 93" xfId="940"/>
    <cellStyle name="Comma 930" xfId="941"/>
    <cellStyle name="Comma 931" xfId="942"/>
    <cellStyle name="Comma 932" xfId="943"/>
    <cellStyle name="Comma 933" xfId="944"/>
    <cellStyle name="Comma 934" xfId="945"/>
    <cellStyle name="Comma 935" xfId="946"/>
    <cellStyle name="Comma 936" xfId="947"/>
    <cellStyle name="Comma 937" xfId="948"/>
    <cellStyle name="Comma 938" xfId="949"/>
    <cellStyle name="Comma 939" xfId="950"/>
    <cellStyle name="Comma 94" xfId="951"/>
    <cellStyle name="Comma 940" xfId="952"/>
    <cellStyle name="Comma 941" xfId="953"/>
    <cellStyle name="Comma 942" xfId="954"/>
    <cellStyle name="Comma 943" xfId="955"/>
    <cellStyle name="Comma 944" xfId="956"/>
    <cellStyle name="Comma 945" xfId="957"/>
    <cellStyle name="Comma 946" xfId="958"/>
    <cellStyle name="Comma 947" xfId="959"/>
    <cellStyle name="Comma 948" xfId="960"/>
    <cellStyle name="Comma 949" xfId="961"/>
    <cellStyle name="Comma 95" xfId="962"/>
    <cellStyle name="Comma 950" xfId="963"/>
    <cellStyle name="Comma 951" xfId="964"/>
    <cellStyle name="Comma 952" xfId="965"/>
    <cellStyle name="Comma 953" xfId="966"/>
    <cellStyle name="Comma 954" xfId="967"/>
    <cellStyle name="Comma 955" xfId="968"/>
    <cellStyle name="Comma 956" xfId="969"/>
    <cellStyle name="Comma 957" xfId="970"/>
    <cellStyle name="Comma 958" xfId="971"/>
    <cellStyle name="Comma 959" xfId="972"/>
    <cellStyle name="Comma 96" xfId="973"/>
    <cellStyle name="Comma 960" xfId="974"/>
    <cellStyle name="Comma 961" xfId="975"/>
    <cellStyle name="Comma 962" xfId="976"/>
    <cellStyle name="Comma 963" xfId="977"/>
    <cellStyle name="Comma 964" xfId="978"/>
    <cellStyle name="Comma 965" xfId="979"/>
    <cellStyle name="Comma 966" xfId="980"/>
    <cellStyle name="Comma 967" xfId="981"/>
    <cellStyle name="Comma 968" xfId="982"/>
    <cellStyle name="Comma 969" xfId="983"/>
    <cellStyle name="Comma 97" xfId="984"/>
    <cellStyle name="Comma 970" xfId="985"/>
    <cellStyle name="Comma 971" xfId="986"/>
    <cellStyle name="Comma 972" xfId="987"/>
    <cellStyle name="Comma 973" xfId="988"/>
    <cellStyle name="Comma 974" xfId="989"/>
    <cellStyle name="Comma 975" xfId="990"/>
    <cellStyle name="Comma 976" xfId="991"/>
    <cellStyle name="Comma 977" xfId="992"/>
    <cellStyle name="Comma 978" xfId="993"/>
    <cellStyle name="Comma 979" xfId="994"/>
    <cellStyle name="Comma 98" xfId="995"/>
    <cellStyle name="Comma 980" xfId="996"/>
    <cellStyle name="Comma 981" xfId="997"/>
    <cellStyle name="Comma 982" xfId="998"/>
    <cellStyle name="Comma 983" xfId="999"/>
    <cellStyle name="Comma 984" xfId="1000"/>
    <cellStyle name="Comma 985" xfId="1001"/>
    <cellStyle name="Comma 986" xfId="1002"/>
    <cellStyle name="Comma 987" xfId="1003"/>
    <cellStyle name="Comma 988" xfId="1004"/>
    <cellStyle name="Comma 989" xfId="1005"/>
    <cellStyle name="Comma 99" xfId="1006"/>
    <cellStyle name="Comma 990" xfId="1007"/>
    <cellStyle name="Comma 991" xfId="1008"/>
    <cellStyle name="Comma 992" xfId="1009"/>
    <cellStyle name="Comma 993" xfId="1010"/>
    <cellStyle name="Comma 994" xfId="1011"/>
    <cellStyle name="Comma_ SG&amp;A Bridge " xfId="1012"/>
    <cellStyle name="Currency" xfId="1013"/>
    <cellStyle name="Currency [0]_ SG&amp;A Bridge " xfId="1014"/>
    <cellStyle name="Currency 10" xfId="1015"/>
    <cellStyle name="Currency 100" xfId="1016"/>
    <cellStyle name="Currency 101" xfId="1017"/>
    <cellStyle name="Currency 102" xfId="1018"/>
    <cellStyle name="Currency 103" xfId="1019"/>
    <cellStyle name="Currency 104" xfId="1020"/>
    <cellStyle name="Currency 105" xfId="1021"/>
    <cellStyle name="Currency 106" xfId="1022"/>
    <cellStyle name="Currency 107" xfId="1023"/>
    <cellStyle name="Currency 108" xfId="1024"/>
    <cellStyle name="Currency 109" xfId="1025"/>
    <cellStyle name="Currency 11" xfId="1026"/>
    <cellStyle name="Currency 110" xfId="1027"/>
    <cellStyle name="Currency 111" xfId="1028"/>
    <cellStyle name="Currency 112" xfId="1029"/>
    <cellStyle name="Currency 113" xfId="1030"/>
    <cellStyle name="Currency 114" xfId="1031"/>
    <cellStyle name="Currency 115" xfId="1032"/>
    <cellStyle name="Currency 116" xfId="1033"/>
    <cellStyle name="Currency 117" xfId="1034"/>
    <cellStyle name="Currency 118" xfId="1035"/>
    <cellStyle name="Currency 119" xfId="1036"/>
    <cellStyle name="Currency 12" xfId="1037"/>
    <cellStyle name="Currency 120" xfId="1038"/>
    <cellStyle name="Currency 121" xfId="1039"/>
    <cellStyle name="Currency 122" xfId="1040"/>
    <cellStyle name="Currency 123" xfId="1041"/>
    <cellStyle name="Currency 124" xfId="1042"/>
    <cellStyle name="Currency 125" xfId="1043"/>
    <cellStyle name="Currency 126" xfId="1044"/>
    <cellStyle name="Currency 127" xfId="1045"/>
    <cellStyle name="Currency 128" xfId="1046"/>
    <cellStyle name="Currency 129" xfId="1047"/>
    <cellStyle name="Currency 13" xfId="1048"/>
    <cellStyle name="Currency 130" xfId="1049"/>
    <cellStyle name="Currency 131" xfId="1050"/>
    <cellStyle name="Currency 132" xfId="1051"/>
    <cellStyle name="Currency 133" xfId="1052"/>
    <cellStyle name="Currency 134" xfId="1053"/>
    <cellStyle name="Currency 135" xfId="1054"/>
    <cellStyle name="Currency 136" xfId="1055"/>
    <cellStyle name="Currency 137" xfId="1056"/>
    <cellStyle name="Currency 138" xfId="1057"/>
    <cellStyle name="Currency 139" xfId="1058"/>
    <cellStyle name="Currency 14" xfId="1059"/>
    <cellStyle name="Currency 140" xfId="1060"/>
    <cellStyle name="Currency 141" xfId="1061"/>
    <cellStyle name="Currency 142" xfId="1062"/>
    <cellStyle name="Currency 143" xfId="1063"/>
    <cellStyle name="Currency 144" xfId="1064"/>
    <cellStyle name="Currency 145" xfId="1065"/>
    <cellStyle name="Currency 146" xfId="1066"/>
    <cellStyle name="Currency 147" xfId="1067"/>
    <cellStyle name="Currency 148" xfId="1068"/>
    <cellStyle name="Currency 149" xfId="1069"/>
    <cellStyle name="Currency 15" xfId="1070"/>
    <cellStyle name="Currency 150" xfId="1071"/>
    <cellStyle name="Currency 151" xfId="1072"/>
    <cellStyle name="Currency 152" xfId="1073"/>
    <cellStyle name="Currency 153" xfId="1074"/>
    <cellStyle name="Currency 154" xfId="1075"/>
    <cellStyle name="Currency 155" xfId="1076"/>
    <cellStyle name="Currency 156" xfId="1077"/>
    <cellStyle name="Currency 157" xfId="1078"/>
    <cellStyle name="Currency 158" xfId="1079"/>
    <cellStyle name="Currency 159" xfId="1080"/>
    <cellStyle name="Currency 16" xfId="1081"/>
    <cellStyle name="Currency 160" xfId="1082"/>
    <cellStyle name="Currency 161" xfId="1083"/>
    <cellStyle name="Currency 162" xfId="1084"/>
    <cellStyle name="Currency 163" xfId="1085"/>
    <cellStyle name="Currency 164" xfId="1086"/>
    <cellStyle name="Currency 165" xfId="1087"/>
    <cellStyle name="Currency 166" xfId="1088"/>
    <cellStyle name="Currency 167" xfId="1089"/>
    <cellStyle name="Currency 168" xfId="1090"/>
    <cellStyle name="Currency 169" xfId="1091"/>
    <cellStyle name="Currency 17" xfId="1092"/>
    <cellStyle name="Currency 170" xfId="1093"/>
    <cellStyle name="Currency 171" xfId="1094"/>
    <cellStyle name="Currency 172" xfId="1095"/>
    <cellStyle name="Currency 173" xfId="1096"/>
    <cellStyle name="Currency 174" xfId="1097"/>
    <cellStyle name="Currency 175" xfId="1098"/>
    <cellStyle name="Currency 176" xfId="1099"/>
    <cellStyle name="Currency 177" xfId="1100"/>
    <cellStyle name="Currency 178" xfId="1101"/>
    <cellStyle name="Currency 179" xfId="1102"/>
    <cellStyle name="Currency 18" xfId="1103"/>
    <cellStyle name="Currency 180" xfId="1104"/>
    <cellStyle name="Currency 181" xfId="1105"/>
    <cellStyle name="Currency 182" xfId="1106"/>
    <cellStyle name="Currency 183" xfId="1107"/>
    <cellStyle name="Currency 184" xfId="1108"/>
    <cellStyle name="Currency 185" xfId="1109"/>
    <cellStyle name="Currency 186" xfId="1110"/>
    <cellStyle name="Currency 187" xfId="1111"/>
    <cellStyle name="Currency 188" xfId="1112"/>
    <cellStyle name="Currency 189" xfId="1113"/>
    <cellStyle name="Currency 19" xfId="1114"/>
    <cellStyle name="Currency 190" xfId="1115"/>
    <cellStyle name="Currency 191" xfId="1116"/>
    <cellStyle name="Currency 192" xfId="1117"/>
    <cellStyle name="Currency 193" xfId="1118"/>
    <cellStyle name="Currency 194" xfId="1119"/>
    <cellStyle name="Currency 195" xfId="1120"/>
    <cellStyle name="Currency 196" xfId="1121"/>
    <cellStyle name="Currency 197" xfId="1122"/>
    <cellStyle name="Currency 198" xfId="1123"/>
    <cellStyle name="Currency 199" xfId="1124"/>
    <cellStyle name="Currency 2" xfId="1125"/>
    <cellStyle name="Currency 20" xfId="1126"/>
    <cellStyle name="Currency 200" xfId="1127"/>
    <cellStyle name="Currency 201" xfId="1128"/>
    <cellStyle name="Currency 202" xfId="1129"/>
    <cellStyle name="Currency 203" xfId="1130"/>
    <cellStyle name="Currency 204" xfId="1131"/>
    <cellStyle name="Currency 205" xfId="1132"/>
    <cellStyle name="Currency 206" xfId="1133"/>
    <cellStyle name="Currency 207" xfId="1134"/>
    <cellStyle name="Currency 208" xfId="1135"/>
    <cellStyle name="Currency 209" xfId="1136"/>
    <cellStyle name="Currency 21" xfId="1137"/>
    <cellStyle name="Currency 210" xfId="1138"/>
    <cellStyle name="Currency 211" xfId="1139"/>
    <cellStyle name="Currency 212" xfId="1140"/>
    <cellStyle name="Currency 213" xfId="1141"/>
    <cellStyle name="Currency 214" xfId="1142"/>
    <cellStyle name="Currency 215" xfId="1143"/>
    <cellStyle name="Currency 216" xfId="1144"/>
    <cellStyle name="Currency 217" xfId="1145"/>
    <cellStyle name="Currency 218" xfId="1146"/>
    <cellStyle name="Currency 219" xfId="1147"/>
    <cellStyle name="Currency 22" xfId="1148"/>
    <cellStyle name="Currency 220" xfId="1149"/>
    <cellStyle name="Currency 221" xfId="1150"/>
    <cellStyle name="Currency 222" xfId="1151"/>
    <cellStyle name="Currency 223" xfId="1152"/>
    <cellStyle name="Currency 224" xfId="1153"/>
    <cellStyle name="Currency 225" xfId="1154"/>
    <cellStyle name="Currency 226" xfId="1155"/>
    <cellStyle name="Currency 227" xfId="1156"/>
    <cellStyle name="Currency 228" xfId="1157"/>
    <cellStyle name="Currency 229" xfId="1158"/>
    <cellStyle name="Currency 23" xfId="1159"/>
    <cellStyle name="Currency 230" xfId="1160"/>
    <cellStyle name="Currency 231" xfId="1161"/>
    <cellStyle name="Currency 232" xfId="1162"/>
    <cellStyle name="Currency 233" xfId="1163"/>
    <cellStyle name="Currency 234" xfId="1164"/>
    <cellStyle name="Currency 235" xfId="1165"/>
    <cellStyle name="Currency 236" xfId="1166"/>
    <cellStyle name="Currency 237" xfId="1167"/>
    <cellStyle name="Currency 238" xfId="1168"/>
    <cellStyle name="Currency 239" xfId="1169"/>
    <cellStyle name="Currency 24" xfId="1170"/>
    <cellStyle name="Currency 240" xfId="1171"/>
    <cellStyle name="Currency 241" xfId="1172"/>
    <cellStyle name="Currency 242" xfId="1173"/>
    <cellStyle name="Currency 243" xfId="1174"/>
    <cellStyle name="Currency 244" xfId="1175"/>
    <cellStyle name="Currency 245" xfId="1176"/>
    <cellStyle name="Currency 246" xfId="1177"/>
    <cellStyle name="Currency 247" xfId="1178"/>
    <cellStyle name="Currency 248" xfId="1179"/>
    <cellStyle name="Currency 249" xfId="1180"/>
    <cellStyle name="Currency 25" xfId="1181"/>
    <cellStyle name="Currency 250" xfId="1182"/>
    <cellStyle name="Currency 251" xfId="1183"/>
    <cellStyle name="Currency 252" xfId="1184"/>
    <cellStyle name="Currency 253" xfId="1185"/>
    <cellStyle name="Currency 254" xfId="1186"/>
    <cellStyle name="Currency 255" xfId="1187"/>
    <cellStyle name="Currency 256" xfId="1188"/>
    <cellStyle name="Currency 257" xfId="1189"/>
    <cellStyle name="Currency 258" xfId="1190"/>
    <cellStyle name="Currency 259" xfId="1191"/>
    <cellStyle name="Currency 26" xfId="1192"/>
    <cellStyle name="Currency 260" xfId="1193"/>
    <cellStyle name="Currency 261" xfId="1194"/>
    <cellStyle name="Currency 262" xfId="1195"/>
    <cellStyle name="Currency 263" xfId="1196"/>
    <cellStyle name="Currency 264" xfId="1197"/>
    <cellStyle name="Currency 265" xfId="1198"/>
    <cellStyle name="Currency 266" xfId="1199"/>
    <cellStyle name="Currency 267" xfId="1200"/>
    <cellStyle name="Currency 268" xfId="1201"/>
    <cellStyle name="Currency 269" xfId="1202"/>
    <cellStyle name="Currency 27" xfId="1203"/>
    <cellStyle name="Currency 270" xfId="1204"/>
    <cellStyle name="Currency 271" xfId="1205"/>
    <cellStyle name="Currency 272" xfId="1206"/>
    <cellStyle name="Currency 273" xfId="1207"/>
    <cellStyle name="Currency 274" xfId="1208"/>
    <cellStyle name="Currency 275" xfId="1209"/>
    <cellStyle name="Currency 276" xfId="1210"/>
    <cellStyle name="Currency 277" xfId="1211"/>
    <cellStyle name="Currency 278" xfId="1212"/>
    <cellStyle name="Currency 279" xfId="1213"/>
    <cellStyle name="Currency 28" xfId="1214"/>
    <cellStyle name="Currency 280" xfId="1215"/>
    <cellStyle name="Currency 281" xfId="1216"/>
    <cellStyle name="Currency 282" xfId="1217"/>
    <cellStyle name="Currency 283" xfId="1218"/>
    <cellStyle name="Currency 284" xfId="1219"/>
    <cellStyle name="Currency 285" xfId="1220"/>
    <cellStyle name="Currency 286" xfId="1221"/>
    <cellStyle name="Currency 287" xfId="1222"/>
    <cellStyle name="Currency 288" xfId="1223"/>
    <cellStyle name="Currency 289" xfId="1224"/>
    <cellStyle name="Currency 29" xfId="1225"/>
    <cellStyle name="Currency 290" xfId="1226"/>
    <cellStyle name="Currency 291" xfId="1227"/>
    <cellStyle name="Currency 292" xfId="1228"/>
    <cellStyle name="Currency 293" xfId="1229"/>
    <cellStyle name="Currency 294" xfId="1230"/>
    <cellStyle name="Currency 295" xfId="1231"/>
    <cellStyle name="Currency 296" xfId="1232"/>
    <cellStyle name="Currency 297" xfId="1233"/>
    <cellStyle name="Currency 298" xfId="1234"/>
    <cellStyle name="Currency 299" xfId="1235"/>
    <cellStyle name="Currency 3" xfId="1236"/>
    <cellStyle name="Currency 30" xfId="1237"/>
    <cellStyle name="Currency 300" xfId="1238"/>
    <cellStyle name="Currency 301" xfId="1239"/>
    <cellStyle name="Currency 302" xfId="1240"/>
    <cellStyle name="Currency 303" xfId="1241"/>
    <cellStyle name="Currency 304" xfId="1242"/>
    <cellStyle name="Currency 305" xfId="1243"/>
    <cellStyle name="Currency 306" xfId="1244"/>
    <cellStyle name="Currency 307" xfId="1245"/>
    <cellStyle name="Currency 308" xfId="1246"/>
    <cellStyle name="Currency 309" xfId="1247"/>
    <cellStyle name="Currency 31" xfId="1248"/>
    <cellStyle name="Currency 310" xfId="1249"/>
    <cellStyle name="Currency 311" xfId="1250"/>
    <cellStyle name="Currency 312" xfId="1251"/>
    <cellStyle name="Currency 313" xfId="1252"/>
    <cellStyle name="Currency 314" xfId="1253"/>
    <cellStyle name="Currency 315" xfId="1254"/>
    <cellStyle name="Currency 316" xfId="1255"/>
    <cellStyle name="Currency 317" xfId="1256"/>
    <cellStyle name="Currency 318" xfId="1257"/>
    <cellStyle name="Currency 319" xfId="1258"/>
    <cellStyle name="Currency 32" xfId="1259"/>
    <cellStyle name="Currency 320" xfId="1260"/>
    <cellStyle name="Currency 321" xfId="1261"/>
    <cellStyle name="Currency 322" xfId="1262"/>
    <cellStyle name="Currency 323" xfId="1263"/>
    <cellStyle name="Currency 324" xfId="1264"/>
    <cellStyle name="Currency 325" xfId="1265"/>
    <cellStyle name="Currency 326" xfId="1266"/>
    <cellStyle name="Currency 327" xfId="1267"/>
    <cellStyle name="Currency 328" xfId="1268"/>
    <cellStyle name="Currency 329" xfId="1269"/>
    <cellStyle name="Currency 33" xfId="1270"/>
    <cellStyle name="Currency 330" xfId="1271"/>
    <cellStyle name="Currency 331" xfId="1272"/>
    <cellStyle name="Currency 332" xfId="1273"/>
    <cellStyle name="Currency 333" xfId="1274"/>
    <cellStyle name="Currency 334" xfId="1275"/>
    <cellStyle name="Currency 335" xfId="1276"/>
    <cellStyle name="Currency 336" xfId="1277"/>
    <cellStyle name="Currency 337" xfId="1278"/>
    <cellStyle name="Currency 338" xfId="1279"/>
    <cellStyle name="Currency 339" xfId="1280"/>
    <cellStyle name="Currency 34" xfId="1281"/>
    <cellStyle name="Currency 340" xfId="1282"/>
    <cellStyle name="Currency 341" xfId="1283"/>
    <cellStyle name="Currency 342" xfId="1284"/>
    <cellStyle name="Currency 343" xfId="1285"/>
    <cellStyle name="Currency 344" xfId="1286"/>
    <cellStyle name="Currency 345" xfId="1287"/>
    <cellStyle name="Currency 346" xfId="1288"/>
    <cellStyle name="Currency 347" xfId="1289"/>
    <cellStyle name="Currency 348" xfId="1290"/>
    <cellStyle name="Currency 349" xfId="1291"/>
    <cellStyle name="Currency 35" xfId="1292"/>
    <cellStyle name="Currency 350" xfId="1293"/>
    <cellStyle name="Currency 351" xfId="1294"/>
    <cellStyle name="Currency 352" xfId="1295"/>
    <cellStyle name="Currency 353" xfId="1296"/>
    <cellStyle name="Currency 354" xfId="1297"/>
    <cellStyle name="Currency 355" xfId="1298"/>
    <cellStyle name="Currency 356" xfId="1299"/>
    <cellStyle name="Currency 357" xfId="1300"/>
    <cellStyle name="Currency 358" xfId="1301"/>
    <cellStyle name="Currency 359" xfId="1302"/>
    <cellStyle name="Currency 36" xfId="1303"/>
    <cellStyle name="Currency 360" xfId="1304"/>
    <cellStyle name="Currency 361" xfId="1305"/>
    <cellStyle name="Currency 362" xfId="1306"/>
    <cellStyle name="Currency 363" xfId="1307"/>
    <cellStyle name="Currency 364" xfId="1308"/>
    <cellStyle name="Currency 365" xfId="1309"/>
    <cellStyle name="Currency 366" xfId="1310"/>
    <cellStyle name="Currency 367" xfId="1311"/>
    <cellStyle name="Currency 368" xfId="1312"/>
    <cellStyle name="Currency 369" xfId="1313"/>
    <cellStyle name="Currency 37" xfId="1314"/>
    <cellStyle name="Currency 370" xfId="1315"/>
    <cellStyle name="Currency 371" xfId="1316"/>
    <cellStyle name="Currency 372" xfId="1317"/>
    <cellStyle name="Currency 373" xfId="1318"/>
    <cellStyle name="Currency 374" xfId="1319"/>
    <cellStyle name="Currency 375" xfId="1320"/>
    <cellStyle name="Currency 376" xfId="1321"/>
    <cellStyle name="Currency 377" xfId="1322"/>
    <cellStyle name="Currency 378" xfId="1323"/>
    <cellStyle name="Currency 379" xfId="1324"/>
    <cellStyle name="Currency 38" xfId="1325"/>
    <cellStyle name="Currency 380" xfId="1326"/>
    <cellStyle name="Currency 381" xfId="1327"/>
    <cellStyle name="Currency 382" xfId="1328"/>
    <cellStyle name="Currency 383" xfId="1329"/>
    <cellStyle name="Currency 384" xfId="1330"/>
    <cellStyle name="Currency 385" xfId="1331"/>
    <cellStyle name="Currency 386" xfId="1332"/>
    <cellStyle name="Currency 387" xfId="1333"/>
    <cellStyle name="Currency 388" xfId="1334"/>
    <cellStyle name="Currency 389" xfId="1335"/>
    <cellStyle name="Currency 39" xfId="1336"/>
    <cellStyle name="Currency 390" xfId="1337"/>
    <cellStyle name="Currency 391" xfId="1338"/>
    <cellStyle name="Currency 392" xfId="1339"/>
    <cellStyle name="Currency 393" xfId="1340"/>
    <cellStyle name="Currency 394" xfId="1341"/>
    <cellStyle name="Currency 395" xfId="1342"/>
    <cellStyle name="Currency 396" xfId="1343"/>
    <cellStyle name="Currency 397" xfId="1344"/>
    <cellStyle name="Currency 398" xfId="1345"/>
    <cellStyle name="Currency 399" xfId="1346"/>
    <cellStyle name="Currency 4" xfId="1347"/>
    <cellStyle name="Currency 40" xfId="1348"/>
    <cellStyle name="Currency 400" xfId="1349"/>
    <cellStyle name="Currency 401" xfId="1350"/>
    <cellStyle name="Currency 402" xfId="1351"/>
    <cellStyle name="Currency 403" xfId="1352"/>
    <cellStyle name="Currency 404" xfId="1353"/>
    <cellStyle name="Currency 405" xfId="1354"/>
    <cellStyle name="Currency 406" xfId="1355"/>
    <cellStyle name="Currency 407" xfId="1356"/>
    <cellStyle name="Currency 408" xfId="1357"/>
    <cellStyle name="Currency 409" xfId="1358"/>
    <cellStyle name="Currency 41" xfId="1359"/>
    <cellStyle name="Currency 410" xfId="1360"/>
    <cellStyle name="Currency 411" xfId="1361"/>
    <cellStyle name="Currency 412" xfId="1362"/>
    <cellStyle name="Currency 413" xfId="1363"/>
    <cellStyle name="Currency 414" xfId="1364"/>
    <cellStyle name="Currency 415" xfId="1365"/>
    <cellStyle name="Currency 416" xfId="1366"/>
    <cellStyle name="Currency 417" xfId="1367"/>
    <cellStyle name="Currency 418" xfId="1368"/>
    <cellStyle name="Currency 419" xfId="1369"/>
    <cellStyle name="Currency 42" xfId="1370"/>
    <cellStyle name="Currency 420" xfId="1371"/>
    <cellStyle name="Currency 421" xfId="1372"/>
    <cellStyle name="Currency 422" xfId="1373"/>
    <cellStyle name="Currency 423" xfId="1374"/>
    <cellStyle name="Currency 424" xfId="1375"/>
    <cellStyle name="Currency 425" xfId="1376"/>
    <cellStyle name="Currency 426" xfId="1377"/>
    <cellStyle name="Currency 427" xfId="1378"/>
    <cellStyle name="Currency 428" xfId="1379"/>
    <cellStyle name="Currency 429" xfId="1380"/>
    <cellStyle name="Currency 43" xfId="1381"/>
    <cellStyle name="Currency 430" xfId="1382"/>
    <cellStyle name="Currency 431" xfId="1383"/>
    <cellStyle name="Currency 432" xfId="1384"/>
    <cellStyle name="Currency 433" xfId="1385"/>
    <cellStyle name="Currency 434" xfId="1386"/>
    <cellStyle name="Currency 435" xfId="1387"/>
    <cellStyle name="Currency 436" xfId="1388"/>
    <cellStyle name="Currency 437" xfId="1389"/>
    <cellStyle name="Currency 438" xfId="1390"/>
    <cellStyle name="Currency 439" xfId="1391"/>
    <cellStyle name="Currency 44" xfId="1392"/>
    <cellStyle name="Currency 440" xfId="1393"/>
    <cellStyle name="Currency 441" xfId="1394"/>
    <cellStyle name="Currency 442" xfId="1395"/>
    <cellStyle name="Currency 443" xfId="1396"/>
    <cellStyle name="Currency 444" xfId="1397"/>
    <cellStyle name="Currency 445" xfId="1398"/>
    <cellStyle name="Currency 446" xfId="1399"/>
    <cellStyle name="Currency 447" xfId="1400"/>
    <cellStyle name="Currency 448" xfId="1401"/>
    <cellStyle name="Currency 449" xfId="1402"/>
    <cellStyle name="Currency 45" xfId="1403"/>
    <cellStyle name="Currency 450" xfId="1404"/>
    <cellStyle name="Currency 451" xfId="1405"/>
    <cellStyle name="Currency 452" xfId="1406"/>
    <cellStyle name="Currency 453" xfId="1407"/>
    <cellStyle name="Currency 454" xfId="1408"/>
    <cellStyle name="Currency 455" xfId="1409"/>
    <cellStyle name="Currency 456" xfId="1410"/>
    <cellStyle name="Currency 457" xfId="1411"/>
    <cellStyle name="Currency 458" xfId="1412"/>
    <cellStyle name="Currency 459" xfId="1413"/>
    <cellStyle name="Currency 46" xfId="1414"/>
    <cellStyle name="Currency 460" xfId="1415"/>
    <cellStyle name="Currency 461" xfId="1416"/>
    <cellStyle name="Currency 462" xfId="1417"/>
    <cellStyle name="Currency 463" xfId="1418"/>
    <cellStyle name="Currency 464" xfId="1419"/>
    <cellStyle name="Currency 465" xfId="1420"/>
    <cellStyle name="Currency 466" xfId="1421"/>
    <cellStyle name="Currency 467" xfId="1422"/>
    <cellStyle name="Currency 468" xfId="1423"/>
    <cellStyle name="Currency 469" xfId="1424"/>
    <cellStyle name="Currency 47" xfId="1425"/>
    <cellStyle name="Currency 470" xfId="1426"/>
    <cellStyle name="Currency 471" xfId="1427"/>
    <cellStyle name="Currency 472" xfId="1428"/>
    <cellStyle name="Currency 473" xfId="1429"/>
    <cellStyle name="Currency 474" xfId="1430"/>
    <cellStyle name="Currency 475" xfId="1431"/>
    <cellStyle name="Currency 476" xfId="1432"/>
    <cellStyle name="Currency 477" xfId="1433"/>
    <cellStyle name="Currency 478" xfId="1434"/>
    <cellStyle name="Currency 479" xfId="1435"/>
    <cellStyle name="Currency 48" xfId="1436"/>
    <cellStyle name="Currency 480" xfId="1437"/>
    <cellStyle name="Currency 481" xfId="1438"/>
    <cellStyle name="Currency 482" xfId="1439"/>
    <cellStyle name="Currency 483" xfId="1440"/>
    <cellStyle name="Currency 484" xfId="1441"/>
    <cellStyle name="Currency 485" xfId="1442"/>
    <cellStyle name="Currency 486" xfId="1443"/>
    <cellStyle name="Currency 487" xfId="1444"/>
    <cellStyle name="Currency 488" xfId="1445"/>
    <cellStyle name="Currency 489" xfId="1446"/>
    <cellStyle name="Currency 49" xfId="1447"/>
    <cellStyle name="Currency 490" xfId="1448"/>
    <cellStyle name="Currency 491" xfId="1449"/>
    <cellStyle name="Currency 492" xfId="1450"/>
    <cellStyle name="Currency 493" xfId="1451"/>
    <cellStyle name="Currency 494" xfId="1452"/>
    <cellStyle name="Currency 495" xfId="1453"/>
    <cellStyle name="Currency 496" xfId="1454"/>
    <cellStyle name="Currency 497" xfId="1455"/>
    <cellStyle name="Currency 498" xfId="1456"/>
    <cellStyle name="Currency 499" xfId="1457"/>
    <cellStyle name="Currency 5" xfId="1458"/>
    <cellStyle name="Currency 50" xfId="1459"/>
    <cellStyle name="Currency 500" xfId="1460"/>
    <cellStyle name="Currency 501" xfId="1461"/>
    <cellStyle name="Currency 502" xfId="1462"/>
    <cellStyle name="Currency 503" xfId="1463"/>
    <cellStyle name="Currency 504" xfId="1464"/>
    <cellStyle name="Currency 505" xfId="1465"/>
    <cellStyle name="Currency 506" xfId="1466"/>
    <cellStyle name="Currency 507" xfId="1467"/>
    <cellStyle name="Currency 508" xfId="1468"/>
    <cellStyle name="Currency 509" xfId="1469"/>
    <cellStyle name="Currency 51" xfId="1470"/>
    <cellStyle name="Currency 510" xfId="1471"/>
    <cellStyle name="Currency 511" xfId="1472"/>
    <cellStyle name="Currency 512" xfId="1473"/>
    <cellStyle name="Currency 513" xfId="1474"/>
    <cellStyle name="Currency 514" xfId="1475"/>
    <cellStyle name="Currency 515" xfId="1476"/>
    <cellStyle name="Currency 516" xfId="1477"/>
    <cellStyle name="Currency 517" xfId="1478"/>
    <cellStyle name="Currency 518" xfId="1479"/>
    <cellStyle name="Currency 519" xfId="1480"/>
    <cellStyle name="Currency 52" xfId="1481"/>
    <cellStyle name="Currency 520" xfId="1482"/>
    <cellStyle name="Currency 521" xfId="1483"/>
    <cellStyle name="Currency 522" xfId="1484"/>
    <cellStyle name="Currency 523" xfId="1485"/>
    <cellStyle name="Currency 524" xfId="1486"/>
    <cellStyle name="Currency 525" xfId="1487"/>
    <cellStyle name="Currency 526" xfId="1488"/>
    <cellStyle name="Currency 527" xfId="1489"/>
    <cellStyle name="Currency 528" xfId="1490"/>
    <cellStyle name="Currency 529" xfId="1491"/>
    <cellStyle name="Currency 53" xfId="1492"/>
    <cellStyle name="Currency 530" xfId="1493"/>
    <cellStyle name="Currency 531" xfId="1494"/>
    <cellStyle name="Currency 532" xfId="1495"/>
    <cellStyle name="Currency 533" xfId="1496"/>
    <cellStyle name="Currency 534" xfId="1497"/>
    <cellStyle name="Currency 535" xfId="1498"/>
    <cellStyle name="Currency 536" xfId="1499"/>
    <cellStyle name="Currency 537" xfId="1500"/>
    <cellStyle name="Currency 538" xfId="1501"/>
    <cellStyle name="Currency 539" xfId="1502"/>
    <cellStyle name="Currency 54" xfId="1503"/>
    <cellStyle name="Currency 540" xfId="1504"/>
    <cellStyle name="Currency 541" xfId="1505"/>
    <cellStyle name="Currency 542" xfId="1506"/>
    <cellStyle name="Currency 543" xfId="1507"/>
    <cellStyle name="Currency 544" xfId="1508"/>
    <cellStyle name="Currency 545" xfId="1509"/>
    <cellStyle name="Currency 546" xfId="1510"/>
    <cellStyle name="Currency 547" xfId="1511"/>
    <cellStyle name="Currency 548" xfId="1512"/>
    <cellStyle name="Currency 549" xfId="1513"/>
    <cellStyle name="Currency 55" xfId="1514"/>
    <cellStyle name="Currency 550" xfId="1515"/>
    <cellStyle name="Currency 551" xfId="1516"/>
    <cellStyle name="Currency 552" xfId="1517"/>
    <cellStyle name="Currency 553" xfId="1518"/>
    <cellStyle name="Currency 554" xfId="1519"/>
    <cellStyle name="Currency 555" xfId="1520"/>
    <cellStyle name="Currency 556" xfId="1521"/>
    <cellStyle name="Currency 557" xfId="1522"/>
    <cellStyle name="Currency 558" xfId="1523"/>
    <cellStyle name="Currency 559" xfId="1524"/>
    <cellStyle name="Currency 56" xfId="1525"/>
    <cellStyle name="Currency 560" xfId="1526"/>
    <cellStyle name="Currency 561" xfId="1527"/>
    <cellStyle name="Currency 562" xfId="1528"/>
    <cellStyle name="Currency 563" xfId="1529"/>
    <cellStyle name="Currency 564" xfId="1530"/>
    <cellStyle name="Currency 565" xfId="1531"/>
    <cellStyle name="Currency 566" xfId="1532"/>
    <cellStyle name="Currency 567" xfId="1533"/>
    <cellStyle name="Currency 568" xfId="1534"/>
    <cellStyle name="Currency 569" xfId="1535"/>
    <cellStyle name="Currency 57" xfId="1536"/>
    <cellStyle name="Currency 570" xfId="1537"/>
    <cellStyle name="Currency 571" xfId="1538"/>
    <cellStyle name="Currency 572" xfId="1539"/>
    <cellStyle name="Currency 573" xfId="1540"/>
    <cellStyle name="Currency 574" xfId="1541"/>
    <cellStyle name="Currency 575" xfId="1542"/>
    <cellStyle name="Currency 576" xfId="1543"/>
    <cellStyle name="Currency 577" xfId="1544"/>
    <cellStyle name="Currency 578" xfId="1545"/>
    <cellStyle name="Currency 579" xfId="1546"/>
    <cellStyle name="Currency 58" xfId="1547"/>
    <cellStyle name="Currency 580" xfId="1548"/>
    <cellStyle name="Currency 581" xfId="1549"/>
    <cellStyle name="Currency 582" xfId="1550"/>
    <cellStyle name="Currency 583" xfId="1551"/>
    <cellStyle name="Currency 584" xfId="1552"/>
    <cellStyle name="Currency 585" xfId="1553"/>
    <cellStyle name="Currency 586" xfId="1554"/>
    <cellStyle name="Currency 587" xfId="1555"/>
    <cellStyle name="Currency 588" xfId="1556"/>
    <cellStyle name="Currency 589" xfId="1557"/>
    <cellStyle name="Currency 59" xfId="1558"/>
    <cellStyle name="Currency 590" xfId="1559"/>
    <cellStyle name="Currency 591" xfId="1560"/>
    <cellStyle name="Currency 592" xfId="1561"/>
    <cellStyle name="Currency 593" xfId="1562"/>
    <cellStyle name="Currency 594" xfId="1563"/>
    <cellStyle name="Currency 595" xfId="1564"/>
    <cellStyle name="Currency 596" xfId="1565"/>
    <cellStyle name="Currency 597" xfId="1566"/>
    <cellStyle name="Currency 598" xfId="1567"/>
    <cellStyle name="Currency 599" xfId="1568"/>
    <cellStyle name="Currency 6" xfId="1569"/>
    <cellStyle name="Currency 60" xfId="1570"/>
    <cellStyle name="Currency 600" xfId="1571"/>
    <cellStyle name="Currency 601" xfId="1572"/>
    <cellStyle name="Currency 602" xfId="1573"/>
    <cellStyle name="Currency 603" xfId="1574"/>
    <cellStyle name="Currency 604" xfId="1575"/>
    <cellStyle name="Currency 605" xfId="1576"/>
    <cellStyle name="Currency 606" xfId="1577"/>
    <cellStyle name="Currency 607" xfId="1578"/>
    <cellStyle name="Currency 608" xfId="1579"/>
    <cellStyle name="Currency 609" xfId="1580"/>
    <cellStyle name="Currency 61" xfId="1581"/>
    <cellStyle name="Currency 610" xfId="1582"/>
    <cellStyle name="Currency 611" xfId="1583"/>
    <cellStyle name="Currency 612" xfId="1584"/>
    <cellStyle name="Currency 613" xfId="1585"/>
    <cellStyle name="Currency 614" xfId="1586"/>
    <cellStyle name="Currency 615" xfId="1587"/>
    <cellStyle name="Currency 616" xfId="1588"/>
    <cellStyle name="Currency 617" xfId="1589"/>
    <cellStyle name="Currency 618" xfId="1590"/>
    <cellStyle name="Currency 619" xfId="1591"/>
    <cellStyle name="Currency 62" xfId="1592"/>
    <cellStyle name="Currency 620" xfId="1593"/>
    <cellStyle name="Currency 621" xfId="1594"/>
    <cellStyle name="Currency 622" xfId="1595"/>
    <cellStyle name="Currency 623" xfId="1596"/>
    <cellStyle name="Currency 624" xfId="1597"/>
    <cellStyle name="Currency 625" xfId="1598"/>
    <cellStyle name="Currency 626" xfId="1599"/>
    <cellStyle name="Currency 627" xfId="1600"/>
    <cellStyle name="Currency 628" xfId="1601"/>
    <cellStyle name="Currency 629" xfId="1602"/>
    <cellStyle name="Currency 63" xfId="1603"/>
    <cellStyle name="Currency 630" xfId="1604"/>
    <cellStyle name="Currency 631" xfId="1605"/>
    <cellStyle name="Currency 632" xfId="1606"/>
    <cellStyle name="Currency 633" xfId="1607"/>
    <cellStyle name="Currency 634" xfId="1608"/>
    <cellStyle name="Currency 635" xfId="1609"/>
    <cellStyle name="Currency 636" xfId="1610"/>
    <cellStyle name="Currency 637" xfId="1611"/>
    <cellStyle name="Currency 638" xfId="1612"/>
    <cellStyle name="Currency 639" xfId="1613"/>
    <cellStyle name="Currency 64" xfId="1614"/>
    <cellStyle name="Currency 640" xfId="1615"/>
    <cellStyle name="Currency 641" xfId="1616"/>
    <cellStyle name="Currency 642" xfId="1617"/>
    <cellStyle name="Currency 643" xfId="1618"/>
    <cellStyle name="Currency 644" xfId="1619"/>
    <cellStyle name="Currency 645" xfId="1620"/>
    <cellStyle name="Currency 646" xfId="1621"/>
    <cellStyle name="Currency 647" xfId="1622"/>
    <cellStyle name="Currency 648" xfId="1623"/>
    <cellStyle name="Currency 649" xfId="1624"/>
    <cellStyle name="Currency 65" xfId="1625"/>
    <cellStyle name="Currency 650" xfId="1626"/>
    <cellStyle name="Currency 651" xfId="1627"/>
    <cellStyle name="Currency 652" xfId="1628"/>
    <cellStyle name="Currency 653" xfId="1629"/>
    <cellStyle name="Currency 654" xfId="1630"/>
    <cellStyle name="Currency 655" xfId="1631"/>
    <cellStyle name="Currency 656" xfId="1632"/>
    <cellStyle name="Currency 657" xfId="1633"/>
    <cellStyle name="Currency 658" xfId="1634"/>
    <cellStyle name="Currency 659" xfId="1635"/>
    <cellStyle name="Currency 66" xfId="1636"/>
    <cellStyle name="Currency 660" xfId="1637"/>
    <cellStyle name="Currency 661" xfId="1638"/>
    <cellStyle name="Currency 662" xfId="1639"/>
    <cellStyle name="Currency 663" xfId="1640"/>
    <cellStyle name="Currency 664" xfId="1641"/>
    <cellStyle name="Currency 665" xfId="1642"/>
    <cellStyle name="Currency 666" xfId="1643"/>
    <cellStyle name="Currency 667" xfId="1644"/>
    <cellStyle name="Currency 668" xfId="1645"/>
    <cellStyle name="Currency 669" xfId="1646"/>
    <cellStyle name="Currency 67" xfId="1647"/>
    <cellStyle name="Currency 670" xfId="1648"/>
    <cellStyle name="Currency 671" xfId="1649"/>
    <cellStyle name="Currency 672" xfId="1650"/>
    <cellStyle name="Currency 673" xfId="1651"/>
    <cellStyle name="Currency 674" xfId="1652"/>
    <cellStyle name="Currency 675" xfId="1653"/>
    <cellStyle name="Currency 676" xfId="1654"/>
    <cellStyle name="Currency 677" xfId="1655"/>
    <cellStyle name="Currency 678" xfId="1656"/>
    <cellStyle name="Currency 679" xfId="1657"/>
    <cellStyle name="Currency 68" xfId="1658"/>
    <cellStyle name="Currency 680" xfId="1659"/>
    <cellStyle name="Currency 681" xfId="1660"/>
    <cellStyle name="Currency 682" xfId="1661"/>
    <cellStyle name="Currency 683" xfId="1662"/>
    <cellStyle name="Currency 684" xfId="1663"/>
    <cellStyle name="Currency 685" xfId="1664"/>
    <cellStyle name="Currency 686" xfId="1665"/>
    <cellStyle name="Currency 687" xfId="1666"/>
    <cellStyle name="Currency 688" xfId="1667"/>
    <cellStyle name="Currency 689" xfId="1668"/>
    <cellStyle name="Currency 69" xfId="1669"/>
    <cellStyle name="Currency 690" xfId="1670"/>
    <cellStyle name="Currency 691" xfId="1671"/>
    <cellStyle name="Currency 692" xfId="1672"/>
    <cellStyle name="Currency 693" xfId="1673"/>
    <cellStyle name="Currency 694" xfId="1674"/>
    <cellStyle name="Currency 695" xfId="1675"/>
    <cellStyle name="Currency 696" xfId="1676"/>
    <cellStyle name="Currency 697" xfId="1677"/>
    <cellStyle name="Currency 698" xfId="1678"/>
    <cellStyle name="Currency 699" xfId="1679"/>
    <cellStyle name="Currency 7" xfId="1680"/>
    <cellStyle name="Currency 70" xfId="1681"/>
    <cellStyle name="Currency 700" xfId="1682"/>
    <cellStyle name="Currency 701" xfId="1683"/>
    <cellStyle name="Currency 702" xfId="1684"/>
    <cellStyle name="Currency 703" xfId="1685"/>
    <cellStyle name="Currency 704" xfId="1686"/>
    <cellStyle name="Currency 705" xfId="1687"/>
    <cellStyle name="Currency 706" xfId="1688"/>
    <cellStyle name="Currency 707" xfId="1689"/>
    <cellStyle name="Currency 708" xfId="1690"/>
    <cellStyle name="Currency 709" xfId="1691"/>
    <cellStyle name="Currency 71" xfId="1692"/>
    <cellStyle name="Currency 710" xfId="1693"/>
    <cellStyle name="Currency 711" xfId="1694"/>
    <cellStyle name="Currency 712" xfId="1695"/>
    <cellStyle name="Currency 713" xfId="1696"/>
    <cellStyle name="Currency 714" xfId="1697"/>
    <cellStyle name="Currency 715" xfId="1698"/>
    <cellStyle name="Currency 716" xfId="1699"/>
    <cellStyle name="Currency 717" xfId="1700"/>
    <cellStyle name="Currency 718" xfId="1701"/>
    <cellStyle name="Currency 719" xfId="1702"/>
    <cellStyle name="Currency 72" xfId="1703"/>
    <cellStyle name="Currency 720" xfId="1704"/>
    <cellStyle name="Currency 721" xfId="1705"/>
    <cellStyle name="Currency 722" xfId="1706"/>
    <cellStyle name="Currency 723" xfId="1707"/>
    <cellStyle name="Currency 724" xfId="1708"/>
    <cellStyle name="Currency 725" xfId="1709"/>
    <cellStyle name="Currency 726" xfId="1710"/>
    <cellStyle name="Currency 727" xfId="1711"/>
    <cellStyle name="Currency 728" xfId="1712"/>
    <cellStyle name="Currency 729" xfId="1713"/>
    <cellStyle name="Currency 73" xfId="1714"/>
    <cellStyle name="Currency 730" xfId="1715"/>
    <cellStyle name="Currency 731" xfId="1716"/>
    <cellStyle name="Currency 732" xfId="1717"/>
    <cellStyle name="Currency 733" xfId="1718"/>
    <cellStyle name="Currency 734" xfId="1719"/>
    <cellStyle name="Currency 735" xfId="1720"/>
    <cellStyle name="Currency 736" xfId="1721"/>
    <cellStyle name="Currency 737" xfId="1722"/>
    <cellStyle name="Currency 738" xfId="1723"/>
    <cellStyle name="Currency 739" xfId="1724"/>
    <cellStyle name="Currency 74" xfId="1725"/>
    <cellStyle name="Currency 740" xfId="1726"/>
    <cellStyle name="Currency 741" xfId="1727"/>
    <cellStyle name="Currency 742" xfId="1728"/>
    <cellStyle name="Currency 743" xfId="1729"/>
    <cellStyle name="Currency 744" xfId="1730"/>
    <cellStyle name="Currency 745" xfId="1731"/>
    <cellStyle name="Currency 746" xfId="1732"/>
    <cellStyle name="Currency 747" xfId="1733"/>
    <cellStyle name="Currency 748" xfId="1734"/>
    <cellStyle name="Currency 749" xfId="1735"/>
    <cellStyle name="Currency 75" xfId="1736"/>
    <cellStyle name="Currency 750" xfId="1737"/>
    <cellStyle name="Currency 751" xfId="1738"/>
    <cellStyle name="Currency 752" xfId="1739"/>
    <cellStyle name="Currency 753" xfId="1740"/>
    <cellStyle name="Currency 754" xfId="1741"/>
    <cellStyle name="Currency 755" xfId="1742"/>
    <cellStyle name="Currency 756" xfId="1743"/>
    <cellStyle name="Currency 757" xfId="1744"/>
    <cellStyle name="Currency 758" xfId="1745"/>
    <cellStyle name="Currency 759" xfId="1746"/>
    <cellStyle name="Currency 76" xfId="1747"/>
    <cellStyle name="Currency 760" xfId="1748"/>
    <cellStyle name="Currency 761" xfId="1749"/>
    <cellStyle name="Currency 762" xfId="1750"/>
    <cellStyle name="Currency 763" xfId="1751"/>
    <cellStyle name="Currency 764" xfId="1752"/>
    <cellStyle name="Currency 765" xfId="1753"/>
    <cellStyle name="Currency 766" xfId="1754"/>
    <cellStyle name="Currency 767" xfId="1755"/>
    <cellStyle name="Currency 768" xfId="1756"/>
    <cellStyle name="Currency 769" xfId="1757"/>
    <cellStyle name="Currency 77" xfId="1758"/>
    <cellStyle name="Currency 770" xfId="1759"/>
    <cellStyle name="Currency 771" xfId="1760"/>
    <cellStyle name="Currency 772" xfId="1761"/>
    <cellStyle name="Currency 773" xfId="1762"/>
    <cellStyle name="Currency 774" xfId="1763"/>
    <cellStyle name="Currency 775" xfId="1764"/>
    <cellStyle name="Currency 776" xfId="1765"/>
    <cellStyle name="Currency 777" xfId="1766"/>
    <cellStyle name="Currency 778" xfId="1767"/>
    <cellStyle name="Currency 779" xfId="1768"/>
    <cellStyle name="Currency 78" xfId="1769"/>
    <cellStyle name="Currency 780" xfId="1770"/>
    <cellStyle name="Currency 781" xfId="1771"/>
    <cellStyle name="Currency 782" xfId="1772"/>
    <cellStyle name="Currency 783" xfId="1773"/>
    <cellStyle name="Currency 784" xfId="1774"/>
    <cellStyle name="Currency 785" xfId="1775"/>
    <cellStyle name="Currency 786" xfId="1776"/>
    <cellStyle name="Currency 787" xfId="1777"/>
    <cellStyle name="Currency 788" xfId="1778"/>
    <cellStyle name="Currency 789" xfId="1779"/>
    <cellStyle name="Currency 79" xfId="1780"/>
    <cellStyle name="Currency 790" xfId="1781"/>
    <cellStyle name="Currency 791" xfId="1782"/>
    <cellStyle name="Currency 792" xfId="1783"/>
    <cellStyle name="Currency 793" xfId="1784"/>
    <cellStyle name="Currency 794" xfId="1785"/>
    <cellStyle name="Currency 795" xfId="1786"/>
    <cellStyle name="Currency 796" xfId="1787"/>
    <cellStyle name="Currency 797" xfId="1788"/>
    <cellStyle name="Currency 798" xfId="1789"/>
    <cellStyle name="Currency 799" xfId="1790"/>
    <cellStyle name="Currency 8" xfId="1791"/>
    <cellStyle name="Currency 80" xfId="1792"/>
    <cellStyle name="Currency 800" xfId="1793"/>
    <cellStyle name="Currency 801" xfId="1794"/>
    <cellStyle name="Currency 802" xfId="1795"/>
    <cellStyle name="Currency 803" xfId="1796"/>
    <cellStyle name="Currency 804" xfId="1797"/>
    <cellStyle name="Currency 805" xfId="1798"/>
    <cellStyle name="Currency 806" xfId="1799"/>
    <cellStyle name="Currency 807" xfId="1800"/>
    <cellStyle name="Currency 808" xfId="1801"/>
    <cellStyle name="Currency 809" xfId="1802"/>
    <cellStyle name="Currency 81" xfId="1803"/>
    <cellStyle name="Currency 810" xfId="1804"/>
    <cellStyle name="Currency 811" xfId="1805"/>
    <cellStyle name="Currency 812" xfId="1806"/>
    <cellStyle name="Currency 813" xfId="1807"/>
    <cellStyle name="Currency 814" xfId="1808"/>
    <cellStyle name="Currency 815" xfId="1809"/>
    <cellStyle name="Currency 816" xfId="1810"/>
    <cellStyle name="Currency 817" xfId="1811"/>
    <cellStyle name="Currency 818" xfId="1812"/>
    <cellStyle name="Currency 819" xfId="1813"/>
    <cellStyle name="Currency 82" xfId="1814"/>
    <cellStyle name="Currency 820" xfId="1815"/>
    <cellStyle name="Currency 821" xfId="1816"/>
    <cellStyle name="Currency 822" xfId="1817"/>
    <cellStyle name="Currency 823" xfId="1818"/>
    <cellStyle name="Currency 824" xfId="1819"/>
    <cellStyle name="Currency 825" xfId="1820"/>
    <cellStyle name="Currency 826" xfId="1821"/>
    <cellStyle name="Currency 827" xfId="1822"/>
    <cellStyle name="Currency 828" xfId="1823"/>
    <cellStyle name="Currency 829" xfId="1824"/>
    <cellStyle name="Currency 83" xfId="1825"/>
    <cellStyle name="Currency 830" xfId="1826"/>
    <cellStyle name="Currency 831" xfId="1827"/>
    <cellStyle name="Currency 832" xfId="1828"/>
    <cellStyle name="Currency 833" xfId="1829"/>
    <cellStyle name="Currency 834" xfId="1830"/>
    <cellStyle name="Currency 835" xfId="1831"/>
    <cellStyle name="Currency 836" xfId="1832"/>
    <cellStyle name="Currency 837" xfId="1833"/>
    <cellStyle name="Currency 838" xfId="1834"/>
    <cellStyle name="Currency 839" xfId="1835"/>
    <cellStyle name="Currency 84" xfId="1836"/>
    <cellStyle name="Currency 840" xfId="1837"/>
    <cellStyle name="Currency 841" xfId="1838"/>
    <cellStyle name="Currency 842" xfId="1839"/>
    <cellStyle name="Currency 843" xfId="1840"/>
    <cellStyle name="Currency 844" xfId="1841"/>
    <cellStyle name="Currency 845" xfId="1842"/>
    <cellStyle name="Currency 846" xfId="1843"/>
    <cellStyle name="Currency 847" xfId="1844"/>
    <cellStyle name="Currency 848" xfId="1845"/>
    <cellStyle name="Currency 849" xfId="1846"/>
    <cellStyle name="Currency 85" xfId="1847"/>
    <cellStyle name="Currency 850" xfId="1848"/>
    <cellStyle name="Currency 851" xfId="1849"/>
    <cellStyle name="Currency 852" xfId="1850"/>
    <cellStyle name="Currency 853" xfId="1851"/>
    <cellStyle name="Currency 854" xfId="1852"/>
    <cellStyle name="Currency 855" xfId="1853"/>
    <cellStyle name="Currency 856" xfId="1854"/>
    <cellStyle name="Currency 857" xfId="1855"/>
    <cellStyle name="Currency 858" xfId="1856"/>
    <cellStyle name="Currency 859" xfId="1857"/>
    <cellStyle name="Currency 86" xfId="1858"/>
    <cellStyle name="Currency 860" xfId="1859"/>
    <cellStyle name="Currency 861" xfId="1860"/>
    <cellStyle name="Currency 862" xfId="1861"/>
    <cellStyle name="Currency 863" xfId="1862"/>
    <cellStyle name="Currency 864" xfId="1863"/>
    <cellStyle name="Currency 865" xfId="1864"/>
    <cellStyle name="Currency 866" xfId="1865"/>
    <cellStyle name="Currency 867" xfId="1866"/>
    <cellStyle name="Currency 868" xfId="1867"/>
    <cellStyle name="Currency 869" xfId="1868"/>
    <cellStyle name="Currency 87" xfId="1869"/>
    <cellStyle name="Currency 870" xfId="1870"/>
    <cellStyle name="Currency 871" xfId="1871"/>
    <cellStyle name="Currency 872" xfId="1872"/>
    <cellStyle name="Currency 873" xfId="1873"/>
    <cellStyle name="Currency 874" xfId="1874"/>
    <cellStyle name="Currency 875" xfId="1875"/>
    <cellStyle name="Currency 876" xfId="1876"/>
    <cellStyle name="Currency 877" xfId="1877"/>
    <cellStyle name="Currency 878" xfId="1878"/>
    <cellStyle name="Currency 879" xfId="1879"/>
    <cellStyle name="Currency 88" xfId="1880"/>
    <cellStyle name="Currency 880" xfId="1881"/>
    <cellStyle name="Currency 881" xfId="1882"/>
    <cellStyle name="Currency 882" xfId="1883"/>
    <cellStyle name="Currency 883" xfId="1884"/>
    <cellStyle name="Currency 884" xfId="1885"/>
    <cellStyle name="Currency 885" xfId="1886"/>
    <cellStyle name="Currency 886" xfId="1887"/>
    <cellStyle name="Currency 887" xfId="1888"/>
    <cellStyle name="Currency 888" xfId="1889"/>
    <cellStyle name="Currency 889" xfId="1890"/>
    <cellStyle name="Currency 89" xfId="1891"/>
    <cellStyle name="Currency 890" xfId="1892"/>
    <cellStyle name="Currency 891" xfId="1893"/>
    <cellStyle name="Currency 892" xfId="1894"/>
    <cellStyle name="Currency 893" xfId="1895"/>
    <cellStyle name="Currency 894" xfId="1896"/>
    <cellStyle name="Currency 895" xfId="1897"/>
    <cellStyle name="Currency 896" xfId="1898"/>
    <cellStyle name="Currency 897" xfId="1899"/>
    <cellStyle name="Currency 898" xfId="1900"/>
    <cellStyle name="Currency 899" xfId="1901"/>
    <cellStyle name="Currency 9" xfId="1902"/>
    <cellStyle name="Currency 90" xfId="1903"/>
    <cellStyle name="Currency 900" xfId="1904"/>
    <cellStyle name="Currency 901" xfId="1905"/>
    <cellStyle name="Currency 902" xfId="1906"/>
    <cellStyle name="Currency 903" xfId="1907"/>
    <cellStyle name="Currency 904" xfId="1908"/>
    <cellStyle name="Currency 905" xfId="1909"/>
    <cellStyle name="Currency 906" xfId="1910"/>
    <cellStyle name="Currency 907" xfId="1911"/>
    <cellStyle name="Currency 908" xfId="1912"/>
    <cellStyle name="Currency 909" xfId="1913"/>
    <cellStyle name="Currency 91" xfId="1914"/>
    <cellStyle name="Currency 910" xfId="1915"/>
    <cellStyle name="Currency 911" xfId="1916"/>
    <cellStyle name="Currency 912" xfId="1917"/>
    <cellStyle name="Currency 913" xfId="1918"/>
    <cellStyle name="Currency 914" xfId="1919"/>
    <cellStyle name="Currency 915" xfId="1920"/>
    <cellStyle name="Currency 916" xfId="1921"/>
    <cellStyle name="Currency 917" xfId="1922"/>
    <cellStyle name="Currency 918" xfId="1923"/>
    <cellStyle name="Currency 919" xfId="1924"/>
    <cellStyle name="Currency 92" xfId="1925"/>
    <cellStyle name="Currency 920" xfId="1926"/>
    <cellStyle name="Currency 921" xfId="1927"/>
    <cellStyle name="Currency 922" xfId="1928"/>
    <cellStyle name="Currency 923" xfId="1929"/>
    <cellStyle name="Currency 924" xfId="1930"/>
    <cellStyle name="Currency 925" xfId="1931"/>
    <cellStyle name="Currency 926" xfId="1932"/>
    <cellStyle name="Currency 927" xfId="1933"/>
    <cellStyle name="Currency 928" xfId="1934"/>
    <cellStyle name="Currency 929" xfId="1935"/>
    <cellStyle name="Currency 93" xfId="1936"/>
    <cellStyle name="Currency 930" xfId="1937"/>
    <cellStyle name="Currency 931" xfId="1938"/>
    <cellStyle name="Currency 932" xfId="1939"/>
    <cellStyle name="Currency 933" xfId="1940"/>
    <cellStyle name="Currency 934" xfId="1941"/>
    <cellStyle name="Currency 935" xfId="1942"/>
    <cellStyle name="Currency 936" xfId="1943"/>
    <cellStyle name="Currency 937" xfId="1944"/>
    <cellStyle name="Currency 938" xfId="1945"/>
    <cellStyle name="Currency 939" xfId="1946"/>
    <cellStyle name="Currency 94" xfId="1947"/>
    <cellStyle name="Currency 940" xfId="1948"/>
    <cellStyle name="Currency 941" xfId="1949"/>
    <cellStyle name="Currency 942" xfId="1950"/>
    <cellStyle name="Currency 943" xfId="1951"/>
    <cellStyle name="Currency 944" xfId="1952"/>
    <cellStyle name="Currency 945" xfId="1953"/>
    <cellStyle name="Currency 946" xfId="1954"/>
    <cellStyle name="Currency 947" xfId="1955"/>
    <cellStyle name="Currency 948" xfId="1956"/>
    <cellStyle name="Currency 949" xfId="1957"/>
    <cellStyle name="Currency 95" xfId="1958"/>
    <cellStyle name="Currency 950" xfId="1959"/>
    <cellStyle name="Currency 951" xfId="1960"/>
    <cellStyle name="Currency 952" xfId="1961"/>
    <cellStyle name="Currency 953" xfId="1962"/>
    <cellStyle name="Currency 954" xfId="1963"/>
    <cellStyle name="Currency 955" xfId="1964"/>
    <cellStyle name="Currency 956" xfId="1965"/>
    <cellStyle name="Currency 957" xfId="1966"/>
    <cellStyle name="Currency 958" xfId="1967"/>
    <cellStyle name="Currency 959" xfId="1968"/>
    <cellStyle name="Currency 96" xfId="1969"/>
    <cellStyle name="Currency 960" xfId="1970"/>
    <cellStyle name="Currency 961" xfId="1971"/>
    <cellStyle name="Currency 962" xfId="1972"/>
    <cellStyle name="Currency 963" xfId="1973"/>
    <cellStyle name="Currency 964" xfId="1974"/>
    <cellStyle name="Currency 965" xfId="1975"/>
    <cellStyle name="Currency 966" xfId="1976"/>
    <cellStyle name="Currency 967" xfId="1977"/>
    <cellStyle name="Currency 968" xfId="1978"/>
    <cellStyle name="Currency 969" xfId="1979"/>
    <cellStyle name="Currency 97" xfId="1980"/>
    <cellStyle name="Currency 970" xfId="1981"/>
    <cellStyle name="Currency 971" xfId="1982"/>
    <cellStyle name="Currency 972" xfId="1983"/>
    <cellStyle name="Currency 973" xfId="1984"/>
    <cellStyle name="Currency 974" xfId="1985"/>
    <cellStyle name="Currency 975" xfId="1986"/>
    <cellStyle name="Currency 976" xfId="1987"/>
    <cellStyle name="Currency 977" xfId="1988"/>
    <cellStyle name="Currency 978" xfId="1989"/>
    <cellStyle name="Currency 979" xfId="1990"/>
    <cellStyle name="Currency 98" xfId="1991"/>
    <cellStyle name="Currency 980" xfId="1992"/>
    <cellStyle name="Currency 981" xfId="1993"/>
    <cellStyle name="Currency 982" xfId="1994"/>
    <cellStyle name="Currency 983" xfId="1995"/>
    <cellStyle name="Currency 984" xfId="1996"/>
    <cellStyle name="Currency 985" xfId="1997"/>
    <cellStyle name="Currency 986" xfId="1998"/>
    <cellStyle name="Currency 987" xfId="1999"/>
    <cellStyle name="Currency 988" xfId="2000"/>
    <cellStyle name="Currency 989" xfId="2001"/>
    <cellStyle name="Currency 99" xfId="2002"/>
    <cellStyle name="Currency 990" xfId="2003"/>
    <cellStyle name="Currency 991" xfId="2004"/>
    <cellStyle name="Currency 992" xfId="2005"/>
    <cellStyle name="Currency 993" xfId="2006"/>
    <cellStyle name="Currency 994" xfId="2007"/>
    <cellStyle name="Currency_ SG&amp;A Bridge " xfId="2008"/>
    <cellStyle name="Date" xfId="2009"/>
    <cellStyle name="Date 2" xfId="2010"/>
    <cellStyle name="Fixed" xfId="2011"/>
    <cellStyle name="Fixed 2" xfId="2012"/>
    <cellStyle name="Heading1" xfId="2013"/>
    <cellStyle name="Heading1 2" xfId="2014"/>
    <cellStyle name="Heading2" xfId="2015"/>
    <cellStyle name="Heading2 2" xfId="2016"/>
    <cellStyle name="Normal_ SG&amp;A Bridge " xfId="2017"/>
    <cellStyle name="Percent" xfId="2018"/>
    <cellStyle name="Percent 2" xfId="2019"/>
    <cellStyle name="Total" xfId="2020"/>
    <cellStyle name="Total 2" xfId="2021"/>
    <cellStyle name="메모 2" xfId="2022"/>
    <cellStyle name="메모 3" xfId="2023"/>
    <cellStyle name="뷭?_BOOKSHIP" xfId="2024"/>
    <cellStyle name="쉼표 [0]" xfId="1" builtinId="6"/>
    <cellStyle name="쉼표 [0] 2" xfId="2028"/>
    <cellStyle name="콤마 [0]_1202" xfId="2025"/>
    <cellStyle name="콤마_1202" xfId="2026"/>
    <cellStyle name="표준" xfId="0" builtinId="0"/>
    <cellStyle name="표준 2" xfId="2"/>
    <cellStyle name="표준 3" xfId="2027"/>
    <cellStyle name="표준_용지조서(1)" xfId="3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view="pageBreakPreview" zoomScaleNormal="85" zoomScaleSheetLayoutView="10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C14" sqref="C14"/>
    </sheetView>
  </sheetViews>
  <sheetFormatPr defaultRowHeight="13.5"/>
  <cols>
    <col min="1" max="5" width="7.77734375" style="6" customWidth="1"/>
    <col min="6" max="6" width="10.77734375" style="7" customWidth="1"/>
    <col min="7" max="7" width="10.77734375" style="9" customWidth="1"/>
    <col min="8" max="8" width="12.5546875" style="3" customWidth="1"/>
    <col min="9" max="9" width="59.88671875" style="3" customWidth="1"/>
    <col min="10" max="10" width="12.88671875" style="3" customWidth="1"/>
    <col min="11" max="11" width="43.77734375" style="3" customWidth="1"/>
    <col min="12" max="12" width="14.5546875" style="6" customWidth="1"/>
    <col min="13" max="13" width="10.5546875" style="6" customWidth="1"/>
    <col min="14" max="14" width="11.21875" style="19" bestFit="1" customWidth="1"/>
    <col min="15" max="16384" width="8.88671875" style="19"/>
  </cols>
  <sheetData>
    <row r="1" spans="1:14" ht="22.5" customHeight="1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>
      <c r="A2" s="26"/>
      <c r="B2" s="26"/>
      <c r="C2" s="26"/>
      <c r="D2" s="26"/>
      <c r="E2" s="26"/>
      <c r="F2" s="26"/>
      <c r="H2" s="2"/>
      <c r="I2" s="2"/>
      <c r="K2" s="27"/>
      <c r="L2" s="27"/>
      <c r="M2" s="27"/>
    </row>
    <row r="3" spans="1:14" ht="13.5" customHeight="1">
      <c r="A3" s="24" t="s">
        <v>174</v>
      </c>
      <c r="B3" s="24" t="s">
        <v>0</v>
      </c>
      <c r="C3" s="24"/>
      <c r="D3" s="24" t="s">
        <v>1</v>
      </c>
      <c r="E3" s="24" t="s">
        <v>2</v>
      </c>
      <c r="F3" s="24" t="s">
        <v>175</v>
      </c>
      <c r="G3" s="24"/>
      <c r="H3" s="25" t="s">
        <v>172</v>
      </c>
      <c r="I3" s="25"/>
      <c r="J3" s="24" t="s">
        <v>3</v>
      </c>
      <c r="K3" s="24"/>
      <c r="L3" s="24"/>
      <c r="M3" s="24" t="s">
        <v>4</v>
      </c>
    </row>
    <row r="4" spans="1:14" ht="33.75">
      <c r="A4" s="24"/>
      <c r="B4" s="13" t="s">
        <v>5</v>
      </c>
      <c r="C4" s="13" t="s">
        <v>6</v>
      </c>
      <c r="D4" s="24"/>
      <c r="E4" s="24"/>
      <c r="F4" s="1" t="s">
        <v>176</v>
      </c>
      <c r="G4" s="10" t="s">
        <v>177</v>
      </c>
      <c r="H4" s="14" t="s">
        <v>173</v>
      </c>
      <c r="I4" s="14" t="s">
        <v>7</v>
      </c>
      <c r="J4" s="14" t="s">
        <v>173</v>
      </c>
      <c r="K4" s="14" t="s">
        <v>7</v>
      </c>
      <c r="L4" s="13" t="s">
        <v>178</v>
      </c>
      <c r="M4" s="24"/>
    </row>
    <row r="5" spans="1:14" s="4" customFormat="1" ht="30" customHeight="1">
      <c r="A5" s="21">
        <v>1</v>
      </c>
      <c r="B5" s="13" t="s">
        <v>79</v>
      </c>
      <c r="C5" s="13" t="s">
        <v>80</v>
      </c>
      <c r="D5" s="15" t="s">
        <v>97</v>
      </c>
      <c r="E5" s="15" t="s">
        <v>8</v>
      </c>
      <c r="F5" s="11">
        <v>3568</v>
      </c>
      <c r="G5" s="12">
        <v>54</v>
      </c>
      <c r="H5" s="13" t="s">
        <v>98</v>
      </c>
      <c r="I5" s="8" t="s">
        <v>180</v>
      </c>
      <c r="J5" s="13"/>
      <c r="K5" s="8"/>
      <c r="L5" s="13"/>
      <c r="M5" s="13"/>
      <c r="N5" s="19"/>
    </row>
    <row r="6" spans="1:14" ht="30" customHeight="1">
      <c r="A6" s="21">
        <v>2</v>
      </c>
      <c r="B6" s="13" t="s">
        <v>79</v>
      </c>
      <c r="C6" s="13" t="s">
        <v>80</v>
      </c>
      <c r="D6" s="15" t="s">
        <v>99</v>
      </c>
      <c r="E6" s="15" t="s">
        <v>8</v>
      </c>
      <c r="F6" s="11">
        <v>89</v>
      </c>
      <c r="G6" s="12">
        <v>89</v>
      </c>
      <c r="H6" s="13" t="s">
        <v>100</v>
      </c>
      <c r="I6" s="8" t="s">
        <v>318</v>
      </c>
      <c r="J6" s="13"/>
      <c r="K6" s="8"/>
      <c r="L6" s="13"/>
      <c r="M6" s="13"/>
    </row>
    <row r="7" spans="1:14" ht="30" customHeight="1">
      <c r="A7" s="21">
        <v>3</v>
      </c>
      <c r="B7" s="13" t="s">
        <v>79</v>
      </c>
      <c r="C7" s="13" t="s">
        <v>80</v>
      </c>
      <c r="D7" s="15" t="s">
        <v>101</v>
      </c>
      <c r="E7" s="15" t="s">
        <v>8</v>
      </c>
      <c r="F7" s="11">
        <v>2279</v>
      </c>
      <c r="G7" s="12">
        <v>422</v>
      </c>
      <c r="H7" s="13" t="s">
        <v>81</v>
      </c>
      <c r="I7" s="8" t="s">
        <v>168</v>
      </c>
      <c r="J7" s="13"/>
      <c r="K7" s="8"/>
      <c r="L7" s="13"/>
      <c r="M7" s="13"/>
    </row>
    <row r="8" spans="1:14" ht="30" customHeight="1">
      <c r="A8" s="21">
        <v>4</v>
      </c>
      <c r="B8" s="13" t="s">
        <v>79</v>
      </c>
      <c r="C8" s="13" t="s">
        <v>80</v>
      </c>
      <c r="D8" s="15" t="s">
        <v>102</v>
      </c>
      <c r="E8" s="15" t="s">
        <v>8</v>
      </c>
      <c r="F8" s="11">
        <v>888</v>
      </c>
      <c r="G8" s="12">
        <v>212</v>
      </c>
      <c r="H8" s="13" t="s">
        <v>81</v>
      </c>
      <c r="I8" s="8" t="s">
        <v>181</v>
      </c>
      <c r="J8" s="13"/>
      <c r="K8" s="8"/>
      <c r="L8" s="13"/>
      <c r="M8" s="16"/>
    </row>
    <row r="9" spans="1:14" ht="30" customHeight="1">
      <c r="A9" s="21" t="s">
        <v>347</v>
      </c>
      <c r="B9" s="13" t="s">
        <v>79</v>
      </c>
      <c r="C9" s="13" t="s">
        <v>80</v>
      </c>
      <c r="D9" s="15" t="s">
        <v>103</v>
      </c>
      <c r="E9" s="15" t="s">
        <v>9</v>
      </c>
      <c r="F9" s="11">
        <v>1564</v>
      </c>
      <c r="G9" s="12">
        <v>1564</v>
      </c>
      <c r="H9" s="13" t="s">
        <v>211</v>
      </c>
      <c r="I9" s="8" t="s">
        <v>210</v>
      </c>
      <c r="J9" s="13"/>
      <c r="K9" s="8"/>
      <c r="L9" s="13"/>
      <c r="M9" s="5" t="s">
        <v>209</v>
      </c>
    </row>
    <row r="10" spans="1:14" ht="30" customHeight="1">
      <c r="A10" s="21" t="s">
        <v>348</v>
      </c>
      <c r="B10" s="22"/>
      <c r="C10" s="22"/>
      <c r="D10" s="15"/>
      <c r="E10" s="15"/>
      <c r="F10" s="11"/>
      <c r="G10" s="12"/>
      <c r="H10" s="13" t="s">
        <v>212</v>
      </c>
      <c r="I10" s="8" t="s">
        <v>215</v>
      </c>
      <c r="J10" s="13"/>
      <c r="K10" s="8"/>
      <c r="L10" s="13"/>
      <c r="M10" s="5" t="s">
        <v>209</v>
      </c>
    </row>
    <row r="11" spans="1:14" ht="30" customHeight="1">
      <c r="A11" s="21" t="s">
        <v>349</v>
      </c>
      <c r="B11" s="22"/>
      <c r="C11" s="22"/>
      <c r="D11" s="15"/>
      <c r="E11" s="15"/>
      <c r="F11" s="11"/>
      <c r="G11" s="12"/>
      <c r="H11" s="13" t="s">
        <v>213</v>
      </c>
      <c r="I11" s="8" t="s">
        <v>216</v>
      </c>
      <c r="J11" s="13"/>
      <c r="K11" s="8"/>
      <c r="L11" s="13"/>
      <c r="M11" s="5" t="s">
        <v>209</v>
      </c>
    </row>
    <row r="12" spans="1:14" ht="30" customHeight="1">
      <c r="A12" s="21" t="s">
        <v>350</v>
      </c>
      <c r="B12" s="22"/>
      <c r="C12" s="22"/>
      <c r="D12" s="15"/>
      <c r="E12" s="15"/>
      <c r="F12" s="11"/>
      <c r="G12" s="12"/>
      <c r="H12" s="13" t="s">
        <v>214</v>
      </c>
      <c r="I12" s="8" t="s">
        <v>217</v>
      </c>
      <c r="J12" s="13"/>
      <c r="K12" s="8"/>
      <c r="L12" s="13"/>
      <c r="M12" s="5" t="s">
        <v>209</v>
      </c>
    </row>
    <row r="13" spans="1:14" ht="30" customHeight="1">
      <c r="A13" s="21">
        <v>6</v>
      </c>
      <c r="B13" s="13" t="s">
        <v>79</v>
      </c>
      <c r="C13" s="13" t="s">
        <v>80</v>
      </c>
      <c r="D13" s="15" t="s">
        <v>104</v>
      </c>
      <c r="E13" s="15" t="s">
        <v>8</v>
      </c>
      <c r="F13" s="11">
        <v>1719</v>
      </c>
      <c r="G13" s="12">
        <v>862</v>
      </c>
      <c r="H13" s="13" t="s">
        <v>218</v>
      </c>
      <c r="I13" s="8" t="s">
        <v>219</v>
      </c>
      <c r="J13" s="13"/>
      <c r="K13" s="8"/>
      <c r="L13" s="13"/>
      <c r="M13" s="5"/>
    </row>
    <row r="14" spans="1:14" ht="30" customHeight="1">
      <c r="A14" s="21">
        <v>7</v>
      </c>
      <c r="B14" s="13" t="s">
        <v>79</v>
      </c>
      <c r="C14" s="13" t="s">
        <v>80</v>
      </c>
      <c r="D14" s="15" t="s">
        <v>105</v>
      </c>
      <c r="E14" s="15" t="s">
        <v>11</v>
      </c>
      <c r="F14" s="11">
        <v>407</v>
      </c>
      <c r="G14" s="12">
        <v>407</v>
      </c>
      <c r="H14" s="13" t="s">
        <v>106</v>
      </c>
      <c r="I14" s="8" t="s">
        <v>319</v>
      </c>
      <c r="J14" s="13"/>
      <c r="K14" s="8"/>
      <c r="L14" s="13"/>
      <c r="M14" s="5"/>
    </row>
    <row r="15" spans="1:14" ht="30" customHeight="1">
      <c r="A15" s="21">
        <v>8</v>
      </c>
      <c r="B15" s="13" t="s">
        <v>107</v>
      </c>
      <c r="C15" s="13" t="s">
        <v>108</v>
      </c>
      <c r="D15" s="15" t="s">
        <v>220</v>
      </c>
      <c r="E15" s="15" t="s">
        <v>221</v>
      </c>
      <c r="F15" s="11">
        <v>903</v>
      </c>
      <c r="G15" s="12">
        <v>119</v>
      </c>
      <c r="H15" s="13" t="s">
        <v>82</v>
      </c>
      <c r="I15" s="8" t="s">
        <v>183</v>
      </c>
      <c r="J15" s="13"/>
      <c r="K15" s="8"/>
      <c r="L15" s="13"/>
      <c r="M15" s="13"/>
    </row>
    <row r="16" spans="1:14" ht="30" customHeight="1">
      <c r="A16" s="21">
        <v>9</v>
      </c>
      <c r="B16" s="13" t="s">
        <v>107</v>
      </c>
      <c r="C16" s="13" t="s">
        <v>108</v>
      </c>
      <c r="D16" s="15" t="s">
        <v>109</v>
      </c>
      <c r="E16" s="15" t="s">
        <v>8</v>
      </c>
      <c r="F16" s="11">
        <v>5970</v>
      </c>
      <c r="G16" s="12">
        <v>1116</v>
      </c>
      <c r="H16" s="13" t="s">
        <v>110</v>
      </c>
      <c r="I16" s="8" t="s">
        <v>222</v>
      </c>
      <c r="J16" s="13"/>
      <c r="K16" s="8"/>
      <c r="L16" s="13"/>
      <c r="M16" s="13"/>
    </row>
    <row r="17" spans="1:15" ht="30" customHeight="1">
      <c r="A17" s="21" t="s">
        <v>392</v>
      </c>
      <c r="B17" s="13" t="s">
        <v>107</v>
      </c>
      <c r="C17" s="13" t="s">
        <v>108</v>
      </c>
      <c r="D17" s="15" t="s">
        <v>111</v>
      </c>
      <c r="E17" s="15" t="s">
        <v>8</v>
      </c>
      <c r="F17" s="11">
        <v>2768</v>
      </c>
      <c r="G17" s="12">
        <v>625</v>
      </c>
      <c r="H17" s="13" t="s">
        <v>112</v>
      </c>
      <c r="I17" s="8" t="s">
        <v>320</v>
      </c>
      <c r="J17" s="13"/>
      <c r="K17" s="8"/>
      <c r="L17" s="13"/>
      <c r="M17" s="13" t="s">
        <v>224</v>
      </c>
      <c r="N17" s="20">
        <f>300/2504*$O$17</f>
        <v>74.88019169329074</v>
      </c>
      <c r="O17" s="19">
        <v>625</v>
      </c>
    </row>
    <row r="18" spans="1:15" ht="30" customHeight="1">
      <c r="A18" s="21" t="s">
        <v>335</v>
      </c>
      <c r="B18" s="22"/>
      <c r="C18" s="22"/>
      <c r="D18" s="15"/>
      <c r="E18" s="15"/>
      <c r="F18" s="11"/>
      <c r="G18" s="12"/>
      <c r="H18" s="13" t="s">
        <v>113</v>
      </c>
      <c r="I18" s="8" t="s">
        <v>321</v>
      </c>
      <c r="J18" s="13"/>
      <c r="K18" s="8"/>
      <c r="L18" s="13"/>
      <c r="M18" s="13" t="s">
        <v>224</v>
      </c>
      <c r="N18" s="20">
        <f t="shared" ref="N18" si="0">300/2504*$O$17</f>
        <v>74.88019169329074</v>
      </c>
    </row>
    <row r="19" spans="1:15" ht="30" customHeight="1">
      <c r="A19" s="21" t="s">
        <v>336</v>
      </c>
      <c r="B19" s="22"/>
      <c r="C19" s="22"/>
      <c r="D19" s="15"/>
      <c r="E19" s="15"/>
      <c r="F19" s="11"/>
      <c r="G19" s="12"/>
      <c r="H19" s="13" t="s">
        <v>207</v>
      </c>
      <c r="I19" s="8" t="s">
        <v>226</v>
      </c>
      <c r="J19" s="13"/>
      <c r="K19" s="8"/>
      <c r="L19" s="13"/>
      <c r="M19" s="13" t="s">
        <v>225</v>
      </c>
      <c r="N19" s="20">
        <f>1400/2504*$O$17</f>
        <v>349.44089456869011</v>
      </c>
    </row>
    <row r="20" spans="1:15" ht="30" customHeight="1">
      <c r="A20" s="21" t="s">
        <v>337</v>
      </c>
      <c r="B20" s="22"/>
      <c r="C20" s="22"/>
      <c r="D20" s="15"/>
      <c r="E20" s="15"/>
      <c r="F20" s="11"/>
      <c r="G20" s="12"/>
      <c r="H20" s="13" t="s">
        <v>156</v>
      </c>
      <c r="I20" s="8" t="s">
        <v>182</v>
      </c>
      <c r="J20" s="13"/>
      <c r="K20" s="8"/>
      <c r="L20" s="13"/>
      <c r="M20" s="13" t="s">
        <v>223</v>
      </c>
      <c r="N20" s="20">
        <f>504/2504*$O$17</f>
        <v>125.79872204472844</v>
      </c>
    </row>
    <row r="21" spans="1:15" ht="30" customHeight="1">
      <c r="A21" s="21">
        <v>11</v>
      </c>
      <c r="B21" s="13" t="s">
        <v>107</v>
      </c>
      <c r="C21" s="13" t="s">
        <v>108</v>
      </c>
      <c r="D21" s="15" t="s">
        <v>114</v>
      </c>
      <c r="E21" s="15" t="s">
        <v>10</v>
      </c>
      <c r="F21" s="11">
        <v>662</v>
      </c>
      <c r="G21" s="12">
        <v>48</v>
      </c>
      <c r="H21" s="13" t="s">
        <v>82</v>
      </c>
      <c r="I21" s="8" t="s">
        <v>183</v>
      </c>
      <c r="J21" s="13"/>
      <c r="K21" s="8"/>
      <c r="L21" s="13"/>
      <c r="M21" s="13"/>
      <c r="N21" s="20"/>
    </row>
    <row r="22" spans="1:15" ht="30" customHeight="1">
      <c r="A22" s="21">
        <v>12</v>
      </c>
      <c r="B22" s="13" t="s">
        <v>107</v>
      </c>
      <c r="C22" s="13" t="s">
        <v>108</v>
      </c>
      <c r="D22" s="15" t="s">
        <v>115</v>
      </c>
      <c r="E22" s="15" t="s">
        <v>8</v>
      </c>
      <c r="F22" s="11">
        <v>1246</v>
      </c>
      <c r="G22" s="12">
        <v>395</v>
      </c>
      <c r="H22" s="13" t="s">
        <v>116</v>
      </c>
      <c r="I22" s="8" t="s">
        <v>184</v>
      </c>
      <c r="J22" s="13"/>
      <c r="K22" s="8"/>
      <c r="L22" s="13"/>
      <c r="M22" s="13"/>
    </row>
    <row r="23" spans="1:15" ht="30" customHeight="1">
      <c r="A23" s="21" t="s">
        <v>393</v>
      </c>
      <c r="B23" s="13" t="s">
        <v>107</v>
      </c>
      <c r="C23" s="13" t="s">
        <v>108</v>
      </c>
      <c r="D23" s="15" t="s">
        <v>117</v>
      </c>
      <c r="E23" s="15" t="s">
        <v>8</v>
      </c>
      <c r="F23" s="11">
        <v>1332</v>
      </c>
      <c r="G23" s="12">
        <v>412</v>
      </c>
      <c r="H23" s="13" t="s">
        <v>158</v>
      </c>
      <c r="I23" s="8" t="s">
        <v>322</v>
      </c>
      <c r="J23" s="13"/>
      <c r="K23" s="8"/>
      <c r="L23" s="13"/>
      <c r="M23" s="5" t="s">
        <v>229</v>
      </c>
      <c r="N23" s="19">
        <f>$O$23*0.5</f>
        <v>206</v>
      </c>
      <c r="O23" s="19">
        <v>412</v>
      </c>
    </row>
    <row r="24" spans="1:15" ht="30" customHeight="1">
      <c r="A24" s="21" t="s">
        <v>394</v>
      </c>
      <c r="B24" s="22"/>
      <c r="C24" s="22"/>
      <c r="D24" s="15"/>
      <c r="E24" s="15"/>
      <c r="F24" s="11"/>
      <c r="G24" s="12"/>
      <c r="H24" s="13" t="s">
        <v>157</v>
      </c>
      <c r="I24" s="8" t="s">
        <v>228</v>
      </c>
      <c r="J24" s="13"/>
      <c r="K24" s="8"/>
      <c r="L24" s="13"/>
      <c r="M24" s="13" t="s">
        <v>229</v>
      </c>
      <c r="N24" s="19">
        <f>$O$23*0.5</f>
        <v>206</v>
      </c>
    </row>
    <row r="25" spans="1:15" ht="30" customHeight="1">
      <c r="A25" s="21">
        <v>14</v>
      </c>
      <c r="B25" s="13" t="s">
        <v>107</v>
      </c>
      <c r="C25" s="13" t="s">
        <v>108</v>
      </c>
      <c r="D25" s="15" t="s">
        <v>118</v>
      </c>
      <c r="E25" s="15" t="s">
        <v>230</v>
      </c>
      <c r="F25" s="11">
        <v>271</v>
      </c>
      <c r="G25" s="12">
        <v>71</v>
      </c>
      <c r="H25" s="13" t="s">
        <v>82</v>
      </c>
      <c r="I25" s="8" t="s">
        <v>183</v>
      </c>
      <c r="J25" s="13"/>
      <c r="K25" s="8"/>
      <c r="L25" s="13"/>
      <c r="M25" s="13"/>
    </row>
    <row r="26" spans="1:15" ht="30" customHeight="1">
      <c r="A26" s="21" t="s">
        <v>395</v>
      </c>
      <c r="B26" s="13" t="s">
        <v>107</v>
      </c>
      <c r="C26" s="13" t="s">
        <v>108</v>
      </c>
      <c r="D26" s="15" t="s">
        <v>119</v>
      </c>
      <c r="E26" s="15" t="s">
        <v>8</v>
      </c>
      <c r="F26" s="11">
        <v>678</v>
      </c>
      <c r="G26" s="12">
        <v>182</v>
      </c>
      <c r="H26" s="13" t="s">
        <v>158</v>
      </c>
      <c r="I26" s="8" t="s">
        <v>310</v>
      </c>
      <c r="J26" s="13"/>
      <c r="K26" s="8"/>
      <c r="L26" s="13"/>
      <c r="M26" s="5" t="s">
        <v>229</v>
      </c>
      <c r="N26" s="19">
        <f>$O$26*0.5</f>
        <v>90.5</v>
      </c>
      <c r="O26" s="19">
        <v>181</v>
      </c>
    </row>
    <row r="27" spans="1:15" ht="30" customHeight="1">
      <c r="A27" s="21" t="s">
        <v>396</v>
      </c>
      <c r="B27" s="22"/>
      <c r="C27" s="22"/>
      <c r="D27" s="15"/>
      <c r="E27" s="15"/>
      <c r="F27" s="11"/>
      <c r="G27" s="12"/>
      <c r="H27" s="13" t="s">
        <v>157</v>
      </c>
      <c r="I27" s="8" t="s">
        <v>227</v>
      </c>
      <c r="J27" s="13"/>
      <c r="K27" s="8"/>
      <c r="L27" s="13"/>
      <c r="M27" s="13" t="s">
        <v>229</v>
      </c>
      <c r="N27" s="19">
        <f>$O$26*0.5</f>
        <v>90.5</v>
      </c>
    </row>
    <row r="28" spans="1:15" ht="30" customHeight="1">
      <c r="A28" s="21">
        <v>16</v>
      </c>
      <c r="B28" s="13" t="s">
        <v>107</v>
      </c>
      <c r="C28" s="13" t="s">
        <v>108</v>
      </c>
      <c r="D28" s="15" t="s">
        <v>120</v>
      </c>
      <c r="E28" s="15" t="s">
        <v>8</v>
      </c>
      <c r="F28" s="11">
        <v>862</v>
      </c>
      <c r="G28" s="12">
        <v>242</v>
      </c>
      <c r="H28" s="13" t="s">
        <v>121</v>
      </c>
      <c r="I28" s="8" t="s">
        <v>185</v>
      </c>
      <c r="J28" s="13"/>
      <c r="K28" s="8"/>
      <c r="L28" s="13"/>
      <c r="M28" s="13"/>
    </row>
    <row r="29" spans="1:15" ht="30" customHeight="1">
      <c r="A29" s="21">
        <v>17</v>
      </c>
      <c r="B29" s="13" t="s">
        <v>107</v>
      </c>
      <c r="C29" s="13" t="s">
        <v>108</v>
      </c>
      <c r="D29" s="15" t="s">
        <v>122</v>
      </c>
      <c r="E29" s="15" t="s">
        <v>8</v>
      </c>
      <c r="F29" s="11">
        <v>1909</v>
      </c>
      <c r="G29" s="12">
        <v>569</v>
      </c>
      <c r="H29" s="13" t="s">
        <v>121</v>
      </c>
      <c r="I29" s="8" t="s">
        <v>186</v>
      </c>
      <c r="J29" s="13"/>
      <c r="K29" s="8"/>
      <c r="L29" s="13"/>
      <c r="M29" s="13"/>
    </row>
    <row r="30" spans="1:15" ht="30" customHeight="1">
      <c r="A30" s="21">
        <v>18</v>
      </c>
      <c r="B30" s="13" t="s">
        <v>107</v>
      </c>
      <c r="C30" s="13" t="s">
        <v>108</v>
      </c>
      <c r="D30" s="5" t="s">
        <v>123</v>
      </c>
      <c r="E30" s="5" t="s">
        <v>8</v>
      </c>
      <c r="F30" s="11">
        <v>531</v>
      </c>
      <c r="G30" s="12">
        <v>531</v>
      </c>
      <c r="H30" s="13" t="s">
        <v>83</v>
      </c>
      <c r="I30" s="8" t="s">
        <v>182</v>
      </c>
      <c r="J30" s="13"/>
      <c r="K30" s="8"/>
      <c r="L30" s="13"/>
      <c r="M30" s="13"/>
    </row>
    <row r="31" spans="1:15" ht="30" customHeight="1">
      <c r="A31" s="21">
        <v>19</v>
      </c>
      <c r="B31" s="13" t="s">
        <v>107</v>
      </c>
      <c r="C31" s="13" t="s">
        <v>108</v>
      </c>
      <c r="D31" s="5" t="s">
        <v>13</v>
      </c>
      <c r="E31" s="5" t="s">
        <v>8</v>
      </c>
      <c r="F31" s="11">
        <v>2456</v>
      </c>
      <c r="G31" s="12">
        <v>408</v>
      </c>
      <c r="H31" s="13" t="s">
        <v>124</v>
      </c>
      <c r="I31" s="8" t="s">
        <v>187</v>
      </c>
      <c r="J31" s="13"/>
      <c r="K31" s="8"/>
      <c r="L31" s="13"/>
      <c r="M31" s="13"/>
    </row>
    <row r="32" spans="1:15" ht="30" customHeight="1">
      <c r="A32" s="21">
        <v>20</v>
      </c>
      <c r="B32" s="13" t="s">
        <v>107</v>
      </c>
      <c r="C32" s="13" t="s">
        <v>108</v>
      </c>
      <c r="D32" s="5" t="s">
        <v>14</v>
      </c>
      <c r="E32" s="5" t="s">
        <v>9</v>
      </c>
      <c r="F32" s="11">
        <v>863</v>
      </c>
      <c r="G32" s="12">
        <v>863</v>
      </c>
      <c r="H32" s="13" t="s">
        <v>125</v>
      </c>
      <c r="I32" s="8" t="s">
        <v>323</v>
      </c>
      <c r="J32" s="13"/>
      <c r="K32" s="8"/>
      <c r="L32" s="13"/>
      <c r="M32" s="13"/>
    </row>
    <row r="33" spans="1:15" ht="30" customHeight="1">
      <c r="A33" s="21">
        <v>21</v>
      </c>
      <c r="B33" s="13" t="s">
        <v>107</v>
      </c>
      <c r="C33" s="13" t="s">
        <v>108</v>
      </c>
      <c r="D33" s="5" t="s">
        <v>15</v>
      </c>
      <c r="E33" s="5" t="s">
        <v>9</v>
      </c>
      <c r="F33" s="11">
        <v>1322</v>
      </c>
      <c r="G33" s="12">
        <v>1322</v>
      </c>
      <c r="H33" s="13" t="s">
        <v>84</v>
      </c>
      <c r="I33" s="8" t="s">
        <v>188</v>
      </c>
      <c r="J33" s="13"/>
      <c r="K33" s="8"/>
      <c r="L33" s="13"/>
      <c r="M33" s="13"/>
    </row>
    <row r="34" spans="1:15" ht="30" customHeight="1">
      <c r="A34" s="21" t="s">
        <v>397</v>
      </c>
      <c r="B34" s="13" t="s">
        <v>107</v>
      </c>
      <c r="C34" s="13" t="s">
        <v>108</v>
      </c>
      <c r="D34" s="5" t="s">
        <v>126</v>
      </c>
      <c r="E34" s="5" t="s">
        <v>8</v>
      </c>
      <c r="F34" s="11">
        <v>3527</v>
      </c>
      <c r="G34" s="12">
        <v>369</v>
      </c>
      <c r="H34" s="13" t="s">
        <v>159</v>
      </c>
      <c r="I34" s="8" t="s">
        <v>324</v>
      </c>
      <c r="J34" s="13"/>
      <c r="K34" s="8"/>
      <c r="L34" s="13"/>
      <c r="M34" s="13" t="s">
        <v>231</v>
      </c>
      <c r="N34" s="20">
        <f>1177/3527*$O$34</f>
        <v>123.13949532180322</v>
      </c>
      <c r="O34" s="19">
        <v>369</v>
      </c>
    </row>
    <row r="35" spans="1:15" ht="30" customHeight="1">
      <c r="A35" s="21" t="s">
        <v>40</v>
      </c>
      <c r="B35" s="22"/>
      <c r="C35" s="22"/>
      <c r="D35" s="5"/>
      <c r="E35" s="5"/>
      <c r="F35" s="11"/>
      <c r="G35" s="12"/>
      <c r="H35" s="13" t="s">
        <v>127</v>
      </c>
      <c r="I35" s="8" t="s">
        <v>189</v>
      </c>
      <c r="J35" s="13"/>
      <c r="K35" s="8"/>
      <c r="L35" s="13"/>
      <c r="M35" s="13" t="s">
        <v>232</v>
      </c>
      <c r="N35" s="20">
        <f>1175/3527*$O$34</f>
        <v>122.93025233909837</v>
      </c>
    </row>
    <row r="36" spans="1:15" ht="30" customHeight="1">
      <c r="A36" s="21" t="s">
        <v>338</v>
      </c>
      <c r="B36" s="22"/>
      <c r="C36" s="22"/>
      <c r="D36" s="5"/>
      <c r="E36" s="5"/>
      <c r="F36" s="11"/>
      <c r="G36" s="12"/>
      <c r="H36" s="13" t="s">
        <v>128</v>
      </c>
      <c r="I36" s="8" t="s">
        <v>190</v>
      </c>
      <c r="J36" s="13"/>
      <c r="K36" s="8"/>
      <c r="L36" s="13"/>
      <c r="M36" s="13" t="s">
        <v>232</v>
      </c>
      <c r="N36" s="20">
        <f>1175/3527*$O$34</f>
        <v>122.93025233909837</v>
      </c>
    </row>
    <row r="37" spans="1:15" ht="30" customHeight="1">
      <c r="A37" s="21">
        <v>23</v>
      </c>
      <c r="B37" s="13" t="s">
        <v>107</v>
      </c>
      <c r="C37" s="13" t="s">
        <v>108</v>
      </c>
      <c r="D37" s="5" t="s">
        <v>208</v>
      </c>
      <c r="E37" s="5" t="s">
        <v>8</v>
      </c>
      <c r="F37" s="11">
        <v>1319</v>
      </c>
      <c r="G37" s="12">
        <v>8</v>
      </c>
      <c r="H37" s="13" t="s">
        <v>129</v>
      </c>
      <c r="I37" s="8" t="s">
        <v>191</v>
      </c>
      <c r="J37" s="13"/>
      <c r="K37" s="8"/>
      <c r="L37" s="13"/>
      <c r="M37" s="13"/>
      <c r="N37" s="20"/>
    </row>
    <row r="38" spans="1:15" ht="30" customHeight="1">
      <c r="A38" s="21">
        <v>24</v>
      </c>
      <c r="B38" s="13" t="s">
        <v>107</v>
      </c>
      <c r="C38" s="13" t="s">
        <v>108</v>
      </c>
      <c r="D38" s="5" t="s">
        <v>16</v>
      </c>
      <c r="E38" s="5" t="s">
        <v>8</v>
      </c>
      <c r="F38" s="11">
        <v>3926</v>
      </c>
      <c r="G38" s="12">
        <v>821</v>
      </c>
      <c r="H38" s="13" t="s">
        <v>129</v>
      </c>
      <c r="I38" s="8" t="s">
        <v>191</v>
      </c>
      <c r="J38" s="13"/>
      <c r="K38" s="8"/>
      <c r="L38" s="13"/>
      <c r="M38" s="13"/>
    </row>
    <row r="39" spans="1:15" ht="30" customHeight="1">
      <c r="A39" s="21">
        <v>25</v>
      </c>
      <c r="B39" s="13" t="s">
        <v>107</v>
      </c>
      <c r="C39" s="13" t="s">
        <v>108</v>
      </c>
      <c r="D39" s="5" t="s">
        <v>17</v>
      </c>
      <c r="E39" s="5" t="s">
        <v>8</v>
      </c>
      <c r="F39" s="11">
        <v>2210</v>
      </c>
      <c r="G39" s="12">
        <v>310</v>
      </c>
      <c r="H39" s="13" t="s">
        <v>85</v>
      </c>
      <c r="I39" s="8" t="s">
        <v>192</v>
      </c>
      <c r="J39" s="13"/>
      <c r="K39" s="8"/>
      <c r="L39" s="13"/>
      <c r="M39" s="13"/>
    </row>
    <row r="40" spans="1:15" ht="30" customHeight="1">
      <c r="A40" s="21">
        <v>26</v>
      </c>
      <c r="B40" s="13" t="s">
        <v>107</v>
      </c>
      <c r="C40" s="13" t="s">
        <v>108</v>
      </c>
      <c r="D40" s="5" t="s">
        <v>18</v>
      </c>
      <c r="E40" s="5" t="s">
        <v>8</v>
      </c>
      <c r="F40" s="11">
        <v>3648</v>
      </c>
      <c r="G40" s="12">
        <v>496</v>
      </c>
      <c r="H40" s="13" t="s">
        <v>86</v>
      </c>
      <c r="I40" s="8" t="s">
        <v>193</v>
      </c>
      <c r="J40" s="13"/>
      <c r="K40" s="8"/>
      <c r="L40" s="13"/>
      <c r="M40" s="13"/>
    </row>
    <row r="41" spans="1:15" ht="30" customHeight="1">
      <c r="A41" s="21" t="s">
        <v>398</v>
      </c>
      <c r="B41" s="13" t="s">
        <v>107</v>
      </c>
      <c r="C41" s="13" t="s">
        <v>108</v>
      </c>
      <c r="D41" s="5" t="s">
        <v>130</v>
      </c>
      <c r="E41" s="5" t="s">
        <v>8</v>
      </c>
      <c r="F41" s="11">
        <v>2961</v>
      </c>
      <c r="G41" s="12">
        <v>136</v>
      </c>
      <c r="H41" s="13" t="s">
        <v>160</v>
      </c>
      <c r="I41" s="8" t="s">
        <v>194</v>
      </c>
      <c r="J41" s="13"/>
      <c r="K41" s="8"/>
      <c r="L41" s="13"/>
      <c r="M41" s="13" t="s">
        <v>233</v>
      </c>
    </row>
    <row r="42" spans="1:15" ht="30" customHeight="1">
      <c r="A42" s="21" t="s">
        <v>351</v>
      </c>
      <c r="B42" s="22"/>
      <c r="C42" s="22"/>
      <c r="D42" s="5"/>
      <c r="E42" s="5"/>
      <c r="F42" s="11"/>
      <c r="G42" s="12"/>
      <c r="H42" s="13" t="s">
        <v>131</v>
      </c>
      <c r="I42" s="8" t="s">
        <v>195</v>
      </c>
      <c r="J42" s="13"/>
      <c r="K42" s="8"/>
      <c r="L42" s="13"/>
      <c r="M42" s="13" t="s">
        <v>233</v>
      </c>
    </row>
    <row r="43" spans="1:15" ht="30" customHeight="1">
      <c r="A43" s="21" t="s">
        <v>352</v>
      </c>
      <c r="B43" s="22"/>
      <c r="C43" s="22"/>
      <c r="D43" s="5"/>
      <c r="E43" s="5"/>
      <c r="F43" s="11"/>
      <c r="G43" s="12"/>
      <c r="H43" s="13" t="s">
        <v>132</v>
      </c>
      <c r="I43" s="8" t="s">
        <v>196</v>
      </c>
      <c r="J43" s="13"/>
      <c r="K43" s="8"/>
      <c r="L43" s="13"/>
      <c r="M43" s="13" t="s">
        <v>233</v>
      </c>
    </row>
    <row r="44" spans="1:15" ht="30" customHeight="1">
      <c r="A44" s="21">
        <v>28</v>
      </c>
      <c r="B44" s="13" t="s">
        <v>107</v>
      </c>
      <c r="C44" s="13" t="s">
        <v>108</v>
      </c>
      <c r="D44" s="17" t="s">
        <v>19</v>
      </c>
      <c r="E44" s="17" t="s">
        <v>8</v>
      </c>
      <c r="F44" s="18">
        <v>1690</v>
      </c>
      <c r="G44" s="12">
        <v>137</v>
      </c>
      <c r="H44" s="13" t="s">
        <v>133</v>
      </c>
      <c r="I44" s="8" t="s">
        <v>325</v>
      </c>
      <c r="J44" s="13"/>
      <c r="K44" s="8"/>
      <c r="L44" s="13"/>
      <c r="M44" s="13"/>
    </row>
    <row r="45" spans="1:15" ht="30" customHeight="1">
      <c r="A45" s="21">
        <v>29</v>
      </c>
      <c r="B45" s="13" t="s">
        <v>107</v>
      </c>
      <c r="C45" s="13" t="s">
        <v>138</v>
      </c>
      <c r="D45" s="5" t="s">
        <v>22</v>
      </c>
      <c r="E45" s="5" t="s">
        <v>11</v>
      </c>
      <c r="F45" s="11">
        <v>40</v>
      </c>
      <c r="G45" s="12">
        <v>40</v>
      </c>
      <c r="H45" s="13" t="s">
        <v>161</v>
      </c>
      <c r="I45" s="8" t="s">
        <v>234</v>
      </c>
      <c r="J45" s="13"/>
      <c r="K45" s="8"/>
      <c r="L45" s="13"/>
      <c r="M45" s="13"/>
    </row>
    <row r="46" spans="1:15" ht="30" customHeight="1">
      <c r="A46" s="21">
        <v>30</v>
      </c>
      <c r="B46" s="13" t="s">
        <v>107</v>
      </c>
      <c r="C46" s="13" t="s">
        <v>138</v>
      </c>
      <c r="D46" s="5" t="s">
        <v>23</v>
      </c>
      <c r="E46" s="5" t="s">
        <v>11</v>
      </c>
      <c r="F46" s="11">
        <v>66</v>
      </c>
      <c r="G46" s="12">
        <v>66</v>
      </c>
      <c r="H46" s="13" t="s">
        <v>235</v>
      </c>
      <c r="I46" s="8" t="s">
        <v>236</v>
      </c>
      <c r="J46" s="13"/>
      <c r="K46" s="8"/>
      <c r="L46" s="13"/>
      <c r="M46" s="13"/>
    </row>
    <row r="47" spans="1:15" ht="30" customHeight="1">
      <c r="A47" s="21" t="s">
        <v>399</v>
      </c>
      <c r="B47" s="13" t="s">
        <v>107</v>
      </c>
      <c r="C47" s="13" t="s">
        <v>138</v>
      </c>
      <c r="D47" s="5" t="s">
        <v>24</v>
      </c>
      <c r="E47" s="5" t="s">
        <v>8</v>
      </c>
      <c r="F47" s="11">
        <v>182</v>
      </c>
      <c r="G47" s="12">
        <v>182</v>
      </c>
      <c r="H47" s="13" t="s">
        <v>237</v>
      </c>
      <c r="I47" s="8" t="s">
        <v>253</v>
      </c>
      <c r="J47" s="13"/>
      <c r="K47" s="8"/>
      <c r="L47" s="13"/>
      <c r="M47" s="13" t="s">
        <v>249</v>
      </c>
    </row>
    <row r="48" spans="1:15" ht="30" customHeight="1">
      <c r="A48" s="21" t="s">
        <v>353</v>
      </c>
      <c r="B48" s="22"/>
      <c r="C48" s="22"/>
      <c r="D48" s="5"/>
      <c r="E48" s="5"/>
      <c r="F48" s="11"/>
      <c r="G48" s="12"/>
      <c r="H48" s="13" t="s">
        <v>238</v>
      </c>
      <c r="I48" s="8" t="s">
        <v>254</v>
      </c>
      <c r="J48" s="13"/>
      <c r="K48" s="8"/>
      <c r="L48" s="13"/>
      <c r="M48" s="13" t="s">
        <v>250</v>
      </c>
    </row>
    <row r="49" spans="1:13" ht="30" customHeight="1">
      <c r="A49" s="21" t="s">
        <v>101</v>
      </c>
      <c r="B49" s="22"/>
      <c r="C49" s="22"/>
      <c r="D49" s="5"/>
      <c r="E49" s="5"/>
      <c r="F49" s="11"/>
      <c r="G49" s="12"/>
      <c r="H49" s="13" t="s">
        <v>239</v>
      </c>
      <c r="I49" s="8" t="s">
        <v>255</v>
      </c>
      <c r="J49" s="13"/>
      <c r="K49" s="8"/>
      <c r="L49" s="13"/>
      <c r="M49" s="13" t="s">
        <v>249</v>
      </c>
    </row>
    <row r="50" spans="1:13" ht="30" customHeight="1">
      <c r="A50" s="21" t="s">
        <v>354</v>
      </c>
      <c r="B50" s="22"/>
      <c r="C50" s="22"/>
      <c r="D50" s="5"/>
      <c r="E50" s="5"/>
      <c r="F50" s="11"/>
      <c r="G50" s="12"/>
      <c r="H50" s="13" t="s">
        <v>240</v>
      </c>
      <c r="I50" s="8" t="s">
        <v>256</v>
      </c>
      <c r="J50" s="13"/>
      <c r="K50" s="8"/>
      <c r="L50" s="13"/>
      <c r="M50" s="13" t="s">
        <v>251</v>
      </c>
    </row>
    <row r="51" spans="1:13" ht="30" customHeight="1">
      <c r="A51" s="21" t="s">
        <v>355</v>
      </c>
      <c r="B51" s="22"/>
      <c r="C51" s="22"/>
      <c r="D51" s="5"/>
      <c r="E51" s="5"/>
      <c r="F51" s="11"/>
      <c r="G51" s="12"/>
      <c r="H51" s="13" t="s">
        <v>241</v>
      </c>
      <c r="I51" s="8" t="s">
        <v>257</v>
      </c>
      <c r="J51" s="13"/>
      <c r="K51" s="8"/>
      <c r="L51" s="13"/>
      <c r="M51" s="13" t="s">
        <v>251</v>
      </c>
    </row>
    <row r="52" spans="1:13" ht="30" customHeight="1">
      <c r="A52" s="21" t="s">
        <v>356</v>
      </c>
      <c r="B52" s="22"/>
      <c r="C52" s="22"/>
      <c r="D52" s="5"/>
      <c r="E52" s="5"/>
      <c r="F52" s="11"/>
      <c r="G52" s="12"/>
      <c r="H52" s="13" t="s">
        <v>242</v>
      </c>
      <c r="I52" s="8" t="s">
        <v>258</v>
      </c>
      <c r="J52" s="13"/>
      <c r="K52" s="8"/>
      <c r="L52" s="13"/>
      <c r="M52" s="13" t="s">
        <v>251</v>
      </c>
    </row>
    <row r="53" spans="1:13" ht="30" customHeight="1">
      <c r="A53" s="21" t="s">
        <v>357</v>
      </c>
      <c r="B53" s="22"/>
      <c r="C53" s="22"/>
      <c r="D53" s="5"/>
      <c r="E53" s="5"/>
      <c r="F53" s="11"/>
      <c r="G53" s="12"/>
      <c r="H53" s="13" t="s">
        <v>243</v>
      </c>
      <c r="I53" s="8" t="s">
        <v>259</v>
      </c>
      <c r="J53" s="13"/>
      <c r="K53" s="8"/>
      <c r="L53" s="13"/>
      <c r="M53" s="13" t="s">
        <v>252</v>
      </c>
    </row>
    <row r="54" spans="1:13" ht="30" customHeight="1">
      <c r="A54" s="21" t="s">
        <v>358</v>
      </c>
      <c r="B54" s="22"/>
      <c r="C54" s="22"/>
      <c r="D54" s="5"/>
      <c r="E54" s="5"/>
      <c r="F54" s="11"/>
      <c r="G54" s="12"/>
      <c r="H54" s="13" t="s">
        <v>244</v>
      </c>
      <c r="I54" s="8" t="s">
        <v>260</v>
      </c>
      <c r="J54" s="13"/>
      <c r="K54" s="8"/>
      <c r="L54" s="13"/>
      <c r="M54" s="13" t="s">
        <v>250</v>
      </c>
    </row>
    <row r="55" spans="1:13" ht="30" customHeight="1">
      <c r="A55" s="21" t="s">
        <v>359</v>
      </c>
      <c r="B55" s="22"/>
      <c r="C55" s="22"/>
      <c r="D55" s="5"/>
      <c r="E55" s="5"/>
      <c r="F55" s="11"/>
      <c r="G55" s="12"/>
      <c r="H55" s="13" t="s">
        <v>245</v>
      </c>
      <c r="I55" s="8" t="s">
        <v>261</v>
      </c>
      <c r="J55" s="13"/>
      <c r="K55" s="8"/>
      <c r="L55" s="13"/>
      <c r="M55" s="13" t="s">
        <v>251</v>
      </c>
    </row>
    <row r="56" spans="1:13" ht="30" customHeight="1">
      <c r="A56" s="21" t="s">
        <v>360</v>
      </c>
      <c r="B56" s="22"/>
      <c r="C56" s="22"/>
      <c r="D56" s="5"/>
      <c r="E56" s="5"/>
      <c r="F56" s="11"/>
      <c r="G56" s="12"/>
      <c r="H56" s="13" t="s">
        <v>246</v>
      </c>
      <c r="I56" s="8" t="s">
        <v>262</v>
      </c>
      <c r="J56" s="13"/>
      <c r="K56" s="8"/>
      <c r="L56" s="13"/>
      <c r="M56" s="13" t="s">
        <v>251</v>
      </c>
    </row>
    <row r="57" spans="1:13" ht="30" customHeight="1">
      <c r="A57" s="21" t="s">
        <v>361</v>
      </c>
      <c r="B57" s="22"/>
      <c r="C57" s="22"/>
      <c r="D57" s="5"/>
      <c r="E57" s="5"/>
      <c r="F57" s="11"/>
      <c r="G57" s="12"/>
      <c r="H57" s="13" t="s">
        <v>247</v>
      </c>
      <c r="I57" s="8" t="s">
        <v>263</v>
      </c>
      <c r="J57" s="13"/>
      <c r="K57" s="8"/>
      <c r="L57" s="13"/>
      <c r="M57" s="13" t="s">
        <v>251</v>
      </c>
    </row>
    <row r="58" spans="1:13" ht="30" customHeight="1">
      <c r="A58" s="21" t="s">
        <v>362</v>
      </c>
      <c r="B58" s="22"/>
      <c r="C58" s="22"/>
      <c r="D58" s="5"/>
      <c r="E58" s="5"/>
      <c r="F58" s="11"/>
      <c r="G58" s="12"/>
      <c r="H58" s="13" t="s">
        <v>248</v>
      </c>
      <c r="I58" s="8" t="s">
        <v>264</v>
      </c>
      <c r="J58" s="13"/>
      <c r="K58" s="8"/>
      <c r="L58" s="13"/>
      <c r="M58" s="13" t="s">
        <v>249</v>
      </c>
    </row>
    <row r="59" spans="1:13" ht="30" customHeight="1">
      <c r="A59" s="21">
        <v>32</v>
      </c>
      <c r="B59" s="13" t="s">
        <v>107</v>
      </c>
      <c r="C59" s="13" t="s">
        <v>138</v>
      </c>
      <c r="D59" s="5" t="s">
        <v>25</v>
      </c>
      <c r="E59" s="5" t="s">
        <v>8</v>
      </c>
      <c r="F59" s="11">
        <v>803</v>
      </c>
      <c r="G59" s="12">
        <v>803</v>
      </c>
      <c r="H59" s="13" t="s">
        <v>137</v>
      </c>
      <c r="I59" s="8" t="s">
        <v>197</v>
      </c>
      <c r="J59" s="13"/>
      <c r="K59" s="8"/>
      <c r="L59" s="13"/>
      <c r="M59" s="13"/>
    </row>
    <row r="60" spans="1:13" ht="30" customHeight="1">
      <c r="A60" s="21" t="s">
        <v>400</v>
      </c>
      <c r="B60" s="13" t="s">
        <v>107</v>
      </c>
      <c r="C60" s="13" t="s">
        <v>138</v>
      </c>
      <c r="D60" s="5" t="s">
        <v>26</v>
      </c>
      <c r="E60" s="5" t="s">
        <v>8</v>
      </c>
      <c r="F60" s="11">
        <v>217</v>
      </c>
      <c r="G60" s="12">
        <v>217</v>
      </c>
      <c r="H60" s="13" t="s">
        <v>237</v>
      </c>
      <c r="I60" s="8" t="s">
        <v>253</v>
      </c>
      <c r="J60" s="13"/>
      <c r="K60" s="8"/>
      <c r="L60" s="13"/>
      <c r="M60" s="13" t="s">
        <v>249</v>
      </c>
    </row>
    <row r="61" spans="1:13" ht="30" customHeight="1">
      <c r="A61" s="21" t="s">
        <v>363</v>
      </c>
      <c r="B61" s="22"/>
      <c r="C61" s="22"/>
      <c r="D61" s="5"/>
      <c r="E61" s="5"/>
      <c r="F61" s="11"/>
      <c r="G61" s="12"/>
      <c r="H61" s="13" t="s">
        <v>238</v>
      </c>
      <c r="I61" s="8" t="s">
        <v>254</v>
      </c>
      <c r="J61" s="13"/>
      <c r="K61" s="8"/>
      <c r="L61" s="13"/>
      <c r="M61" s="13" t="s">
        <v>250</v>
      </c>
    </row>
    <row r="62" spans="1:13" ht="30" customHeight="1">
      <c r="A62" s="21" t="s">
        <v>364</v>
      </c>
      <c r="B62" s="22"/>
      <c r="C62" s="22"/>
      <c r="D62" s="5"/>
      <c r="E62" s="5"/>
      <c r="F62" s="11"/>
      <c r="G62" s="12"/>
      <c r="H62" s="13" t="s">
        <v>239</v>
      </c>
      <c r="I62" s="8" t="s">
        <v>255</v>
      </c>
      <c r="J62" s="13"/>
      <c r="K62" s="8"/>
      <c r="L62" s="13"/>
      <c r="M62" s="13" t="s">
        <v>249</v>
      </c>
    </row>
    <row r="63" spans="1:13" ht="30" customHeight="1">
      <c r="A63" s="21" t="s">
        <v>365</v>
      </c>
      <c r="B63" s="22"/>
      <c r="C63" s="22"/>
      <c r="D63" s="5"/>
      <c r="E63" s="5"/>
      <c r="F63" s="11"/>
      <c r="G63" s="12"/>
      <c r="H63" s="13" t="s">
        <v>240</v>
      </c>
      <c r="I63" s="8" t="s">
        <v>256</v>
      </c>
      <c r="J63" s="13"/>
      <c r="K63" s="8"/>
      <c r="L63" s="13"/>
      <c r="M63" s="13" t="s">
        <v>251</v>
      </c>
    </row>
    <row r="64" spans="1:13" ht="30" customHeight="1">
      <c r="A64" s="21" t="s">
        <v>366</v>
      </c>
      <c r="B64" s="22"/>
      <c r="C64" s="22"/>
      <c r="D64" s="5"/>
      <c r="E64" s="5"/>
      <c r="F64" s="11"/>
      <c r="G64" s="12"/>
      <c r="H64" s="13" t="s">
        <v>241</v>
      </c>
      <c r="I64" s="8" t="s">
        <v>257</v>
      </c>
      <c r="J64" s="13"/>
      <c r="K64" s="8"/>
      <c r="L64" s="13"/>
      <c r="M64" s="13" t="s">
        <v>251</v>
      </c>
    </row>
    <row r="65" spans="1:13" ht="30" customHeight="1">
      <c r="A65" s="21" t="s">
        <v>367</v>
      </c>
      <c r="B65" s="22"/>
      <c r="C65" s="22"/>
      <c r="D65" s="5"/>
      <c r="E65" s="5"/>
      <c r="F65" s="11"/>
      <c r="G65" s="12"/>
      <c r="H65" s="13" t="s">
        <v>242</v>
      </c>
      <c r="I65" s="8" t="s">
        <v>258</v>
      </c>
      <c r="J65" s="13"/>
      <c r="K65" s="8"/>
      <c r="L65" s="13"/>
      <c r="M65" s="13" t="s">
        <v>251</v>
      </c>
    </row>
    <row r="66" spans="1:13" ht="30" customHeight="1">
      <c r="A66" s="21" t="s">
        <v>368</v>
      </c>
      <c r="B66" s="22"/>
      <c r="C66" s="22"/>
      <c r="D66" s="5"/>
      <c r="E66" s="5"/>
      <c r="F66" s="11"/>
      <c r="G66" s="12"/>
      <c r="H66" s="13" t="s">
        <v>243</v>
      </c>
      <c r="I66" s="8" t="s">
        <v>259</v>
      </c>
      <c r="J66" s="13"/>
      <c r="K66" s="8"/>
      <c r="L66" s="13"/>
      <c r="M66" s="13" t="s">
        <v>252</v>
      </c>
    </row>
    <row r="67" spans="1:13" ht="30" customHeight="1">
      <c r="A67" s="21" t="s">
        <v>369</v>
      </c>
      <c r="B67" s="22"/>
      <c r="C67" s="22"/>
      <c r="D67" s="5"/>
      <c r="E67" s="5"/>
      <c r="F67" s="11"/>
      <c r="G67" s="12"/>
      <c r="H67" s="13" t="s">
        <v>244</v>
      </c>
      <c r="I67" s="8" t="s">
        <v>260</v>
      </c>
      <c r="J67" s="13"/>
      <c r="K67" s="8"/>
      <c r="L67" s="13"/>
      <c r="M67" s="13" t="s">
        <v>250</v>
      </c>
    </row>
    <row r="68" spans="1:13" ht="30" customHeight="1">
      <c r="A68" s="21" t="s">
        <v>370</v>
      </c>
      <c r="B68" s="22"/>
      <c r="C68" s="22"/>
      <c r="D68" s="5"/>
      <c r="E68" s="5"/>
      <c r="F68" s="11"/>
      <c r="G68" s="12"/>
      <c r="H68" s="13" t="s">
        <v>245</v>
      </c>
      <c r="I68" s="8" t="s">
        <v>261</v>
      </c>
      <c r="J68" s="13"/>
      <c r="K68" s="8"/>
      <c r="L68" s="13"/>
      <c r="M68" s="13" t="s">
        <v>251</v>
      </c>
    </row>
    <row r="69" spans="1:13" ht="30" customHeight="1">
      <c r="A69" s="21" t="s">
        <v>371</v>
      </c>
      <c r="B69" s="22"/>
      <c r="C69" s="22"/>
      <c r="D69" s="5"/>
      <c r="E69" s="5"/>
      <c r="F69" s="11"/>
      <c r="G69" s="12"/>
      <c r="H69" s="13" t="s">
        <v>246</v>
      </c>
      <c r="I69" s="8" t="s">
        <v>262</v>
      </c>
      <c r="J69" s="13"/>
      <c r="K69" s="8"/>
      <c r="L69" s="13"/>
      <c r="M69" s="13" t="s">
        <v>251</v>
      </c>
    </row>
    <row r="70" spans="1:13" ht="30" customHeight="1">
      <c r="A70" s="21" t="s">
        <v>372</v>
      </c>
      <c r="B70" s="22"/>
      <c r="C70" s="22"/>
      <c r="D70" s="5"/>
      <c r="E70" s="5"/>
      <c r="F70" s="11"/>
      <c r="G70" s="12"/>
      <c r="H70" s="13" t="s">
        <v>247</v>
      </c>
      <c r="I70" s="8" t="s">
        <v>263</v>
      </c>
      <c r="J70" s="13"/>
      <c r="K70" s="8"/>
      <c r="L70" s="13"/>
      <c r="M70" s="13" t="s">
        <v>251</v>
      </c>
    </row>
    <row r="71" spans="1:13" ht="30" customHeight="1">
      <c r="A71" s="21" t="s">
        <v>373</v>
      </c>
      <c r="B71" s="22"/>
      <c r="C71" s="22"/>
      <c r="D71" s="5"/>
      <c r="E71" s="5"/>
      <c r="F71" s="11"/>
      <c r="G71" s="12"/>
      <c r="H71" s="13" t="s">
        <v>248</v>
      </c>
      <c r="I71" s="8" t="s">
        <v>264</v>
      </c>
      <c r="J71" s="13"/>
      <c r="K71" s="8"/>
      <c r="L71" s="13"/>
      <c r="M71" s="13" t="s">
        <v>249</v>
      </c>
    </row>
    <row r="72" spans="1:13" ht="30" customHeight="1">
      <c r="A72" s="21">
        <v>34</v>
      </c>
      <c r="B72" s="13" t="s">
        <v>107</v>
      </c>
      <c r="C72" s="13" t="s">
        <v>138</v>
      </c>
      <c r="D72" s="5" t="s">
        <v>27</v>
      </c>
      <c r="E72" s="5" t="s">
        <v>8</v>
      </c>
      <c r="F72" s="11">
        <v>960</v>
      </c>
      <c r="G72" s="12">
        <v>960</v>
      </c>
      <c r="H72" s="13" t="s">
        <v>265</v>
      </c>
      <c r="I72" s="8" t="s">
        <v>266</v>
      </c>
      <c r="J72" s="13"/>
      <c r="K72" s="8"/>
      <c r="L72" s="13"/>
      <c r="M72" s="13"/>
    </row>
    <row r="73" spans="1:13" ht="30" customHeight="1">
      <c r="A73" s="21">
        <v>35</v>
      </c>
      <c r="B73" s="13" t="s">
        <v>107</v>
      </c>
      <c r="C73" s="13" t="s">
        <v>138</v>
      </c>
      <c r="D73" s="5" t="s">
        <v>28</v>
      </c>
      <c r="E73" s="5" t="s">
        <v>8</v>
      </c>
      <c r="F73" s="11">
        <v>1256</v>
      </c>
      <c r="G73" s="12">
        <v>1256</v>
      </c>
      <c r="H73" s="13" t="s">
        <v>265</v>
      </c>
      <c r="I73" s="8" t="s">
        <v>266</v>
      </c>
      <c r="J73" s="13"/>
      <c r="K73" s="8"/>
      <c r="L73" s="13"/>
      <c r="M73" s="13"/>
    </row>
    <row r="74" spans="1:13" ht="30" customHeight="1">
      <c r="A74" s="21">
        <v>36</v>
      </c>
      <c r="B74" s="13" t="s">
        <v>107</v>
      </c>
      <c r="C74" s="13" t="s">
        <v>138</v>
      </c>
      <c r="D74" s="5" t="s">
        <v>29</v>
      </c>
      <c r="E74" s="5" t="s">
        <v>9</v>
      </c>
      <c r="F74" s="11">
        <v>750</v>
      </c>
      <c r="G74" s="12">
        <v>750</v>
      </c>
      <c r="H74" s="13" t="s">
        <v>265</v>
      </c>
      <c r="I74" s="8" t="s">
        <v>266</v>
      </c>
      <c r="J74" s="13"/>
      <c r="K74" s="8"/>
      <c r="L74" s="13"/>
      <c r="M74" s="13"/>
    </row>
    <row r="75" spans="1:13" ht="30" customHeight="1">
      <c r="A75" s="21">
        <v>37</v>
      </c>
      <c r="B75" s="13" t="s">
        <v>107</v>
      </c>
      <c r="C75" s="13" t="s">
        <v>138</v>
      </c>
      <c r="D75" s="5" t="s">
        <v>30</v>
      </c>
      <c r="E75" s="5" t="s">
        <v>9</v>
      </c>
      <c r="F75" s="11">
        <v>567</v>
      </c>
      <c r="G75" s="12">
        <v>567</v>
      </c>
      <c r="H75" s="13" t="s">
        <v>265</v>
      </c>
      <c r="I75" s="8" t="s">
        <v>266</v>
      </c>
      <c r="J75" s="13"/>
      <c r="K75" s="8"/>
      <c r="L75" s="13"/>
      <c r="M75" s="13"/>
    </row>
    <row r="76" spans="1:13" ht="30" customHeight="1">
      <c r="A76" s="21">
        <v>38</v>
      </c>
      <c r="B76" s="13" t="s">
        <v>107</v>
      </c>
      <c r="C76" s="13" t="s">
        <v>138</v>
      </c>
      <c r="D76" s="5" t="s">
        <v>31</v>
      </c>
      <c r="E76" s="5" t="s">
        <v>11</v>
      </c>
      <c r="F76" s="11">
        <v>89</v>
      </c>
      <c r="G76" s="12">
        <v>89</v>
      </c>
      <c r="H76" s="13" t="s">
        <v>87</v>
      </c>
      <c r="I76" s="8" t="s">
        <v>326</v>
      </c>
      <c r="J76" s="13"/>
      <c r="K76" s="8"/>
      <c r="L76" s="13"/>
      <c r="M76" s="13"/>
    </row>
    <row r="77" spans="1:13" ht="30" customHeight="1">
      <c r="A77" s="21" t="s">
        <v>374</v>
      </c>
      <c r="B77" s="13" t="s">
        <v>107</v>
      </c>
      <c r="C77" s="13" t="s">
        <v>138</v>
      </c>
      <c r="D77" s="5" t="s">
        <v>32</v>
      </c>
      <c r="E77" s="5" t="s">
        <v>9</v>
      </c>
      <c r="F77" s="11">
        <v>14</v>
      </c>
      <c r="G77" s="12">
        <v>14</v>
      </c>
      <c r="H77" s="13" t="s">
        <v>237</v>
      </c>
      <c r="I77" s="8" t="s">
        <v>253</v>
      </c>
      <c r="J77" s="13"/>
      <c r="K77" s="8"/>
      <c r="L77" s="13"/>
      <c r="M77" s="13" t="s">
        <v>249</v>
      </c>
    </row>
    <row r="78" spans="1:13" ht="30" customHeight="1">
      <c r="A78" s="21" t="s">
        <v>375</v>
      </c>
      <c r="B78" s="22"/>
      <c r="C78" s="22"/>
      <c r="D78" s="5"/>
      <c r="E78" s="5"/>
      <c r="F78" s="11"/>
      <c r="G78" s="12"/>
      <c r="H78" s="13" t="s">
        <v>238</v>
      </c>
      <c r="I78" s="8" t="s">
        <v>254</v>
      </c>
      <c r="J78" s="13"/>
      <c r="K78" s="8"/>
      <c r="L78" s="13"/>
      <c r="M78" s="13" t="s">
        <v>250</v>
      </c>
    </row>
    <row r="79" spans="1:13" ht="30" customHeight="1">
      <c r="A79" s="21" t="s">
        <v>376</v>
      </c>
      <c r="B79" s="22"/>
      <c r="C79" s="22"/>
      <c r="D79" s="5"/>
      <c r="E79" s="5"/>
      <c r="F79" s="11"/>
      <c r="G79" s="12"/>
      <c r="H79" s="13" t="s">
        <v>239</v>
      </c>
      <c r="I79" s="8" t="s">
        <v>255</v>
      </c>
      <c r="J79" s="13"/>
      <c r="K79" s="8"/>
      <c r="L79" s="13"/>
      <c r="M79" s="13" t="s">
        <v>249</v>
      </c>
    </row>
    <row r="80" spans="1:13" ht="30" customHeight="1">
      <c r="A80" s="21" t="s">
        <v>377</v>
      </c>
      <c r="B80" s="22"/>
      <c r="C80" s="22"/>
      <c r="D80" s="5"/>
      <c r="E80" s="5"/>
      <c r="F80" s="11"/>
      <c r="G80" s="12"/>
      <c r="H80" s="13" t="s">
        <v>240</v>
      </c>
      <c r="I80" s="8" t="s">
        <v>256</v>
      </c>
      <c r="J80" s="13"/>
      <c r="K80" s="8"/>
      <c r="L80" s="13"/>
      <c r="M80" s="13" t="s">
        <v>251</v>
      </c>
    </row>
    <row r="81" spans="1:13" ht="30" customHeight="1">
      <c r="A81" s="21" t="s">
        <v>378</v>
      </c>
      <c r="B81" s="22"/>
      <c r="C81" s="22"/>
      <c r="D81" s="5"/>
      <c r="E81" s="5"/>
      <c r="F81" s="11"/>
      <c r="G81" s="12"/>
      <c r="H81" s="13" t="s">
        <v>241</v>
      </c>
      <c r="I81" s="8" t="s">
        <v>257</v>
      </c>
      <c r="J81" s="13"/>
      <c r="K81" s="8"/>
      <c r="L81" s="13"/>
      <c r="M81" s="13" t="s">
        <v>251</v>
      </c>
    </row>
    <row r="82" spans="1:13" ht="30" customHeight="1">
      <c r="A82" s="21" t="s">
        <v>379</v>
      </c>
      <c r="B82" s="22"/>
      <c r="C82" s="22"/>
      <c r="D82" s="5"/>
      <c r="E82" s="5"/>
      <c r="F82" s="11"/>
      <c r="G82" s="12"/>
      <c r="H82" s="13" t="s">
        <v>242</v>
      </c>
      <c r="I82" s="8" t="s">
        <v>258</v>
      </c>
      <c r="J82" s="13"/>
      <c r="K82" s="8"/>
      <c r="L82" s="13"/>
      <c r="M82" s="13" t="s">
        <v>251</v>
      </c>
    </row>
    <row r="83" spans="1:13" ht="30" customHeight="1">
      <c r="A83" s="21" t="s">
        <v>380</v>
      </c>
      <c r="B83" s="22"/>
      <c r="C83" s="22"/>
      <c r="D83" s="5"/>
      <c r="E83" s="5"/>
      <c r="F83" s="11"/>
      <c r="G83" s="12"/>
      <c r="H83" s="13" t="s">
        <v>243</v>
      </c>
      <c r="I83" s="8" t="s">
        <v>259</v>
      </c>
      <c r="J83" s="13"/>
      <c r="K83" s="8"/>
      <c r="L83" s="13"/>
      <c r="M83" s="13" t="s">
        <v>252</v>
      </c>
    </row>
    <row r="84" spans="1:13" ht="30" customHeight="1">
      <c r="A84" s="21" t="s">
        <v>381</v>
      </c>
      <c r="B84" s="22"/>
      <c r="C84" s="22"/>
      <c r="D84" s="5"/>
      <c r="E84" s="5"/>
      <c r="F84" s="11"/>
      <c r="G84" s="12"/>
      <c r="H84" s="13" t="s">
        <v>244</v>
      </c>
      <c r="I84" s="8" t="s">
        <v>260</v>
      </c>
      <c r="J84" s="13"/>
      <c r="K84" s="8"/>
      <c r="L84" s="13"/>
      <c r="M84" s="13" t="s">
        <v>250</v>
      </c>
    </row>
    <row r="85" spans="1:13" ht="30" customHeight="1">
      <c r="A85" s="21" t="s">
        <v>382</v>
      </c>
      <c r="B85" s="22"/>
      <c r="C85" s="22"/>
      <c r="D85" s="5"/>
      <c r="E85" s="5"/>
      <c r="F85" s="11"/>
      <c r="G85" s="12"/>
      <c r="H85" s="13" t="s">
        <v>245</v>
      </c>
      <c r="I85" s="8" t="s">
        <v>261</v>
      </c>
      <c r="J85" s="13"/>
      <c r="K85" s="8"/>
      <c r="L85" s="13"/>
      <c r="M85" s="13" t="s">
        <v>251</v>
      </c>
    </row>
    <row r="86" spans="1:13" ht="30" customHeight="1">
      <c r="A86" s="21" t="s">
        <v>383</v>
      </c>
      <c r="B86" s="22"/>
      <c r="C86" s="22"/>
      <c r="D86" s="5"/>
      <c r="E86" s="5"/>
      <c r="F86" s="11"/>
      <c r="G86" s="12"/>
      <c r="H86" s="13" t="s">
        <v>246</v>
      </c>
      <c r="I86" s="8" t="s">
        <v>262</v>
      </c>
      <c r="J86" s="13"/>
      <c r="K86" s="8"/>
      <c r="L86" s="13"/>
      <c r="M86" s="13" t="s">
        <v>251</v>
      </c>
    </row>
    <row r="87" spans="1:13" ht="30" customHeight="1">
      <c r="A87" s="21" t="s">
        <v>384</v>
      </c>
      <c r="B87" s="22"/>
      <c r="C87" s="22"/>
      <c r="D87" s="5"/>
      <c r="E87" s="5"/>
      <c r="F87" s="11"/>
      <c r="G87" s="12"/>
      <c r="H87" s="13" t="s">
        <v>247</v>
      </c>
      <c r="I87" s="8" t="s">
        <v>263</v>
      </c>
      <c r="J87" s="13"/>
      <c r="K87" s="8"/>
      <c r="L87" s="13"/>
      <c r="M87" s="13" t="s">
        <v>251</v>
      </c>
    </row>
    <row r="88" spans="1:13" ht="30" customHeight="1">
      <c r="A88" s="21" t="s">
        <v>385</v>
      </c>
      <c r="B88" s="22"/>
      <c r="C88" s="22"/>
      <c r="D88" s="5"/>
      <c r="E88" s="5"/>
      <c r="F88" s="11"/>
      <c r="G88" s="12"/>
      <c r="H88" s="13" t="s">
        <v>248</v>
      </c>
      <c r="I88" s="8" t="s">
        <v>264</v>
      </c>
      <c r="J88" s="13"/>
      <c r="K88" s="8"/>
      <c r="L88" s="13"/>
      <c r="M88" s="13" t="s">
        <v>249</v>
      </c>
    </row>
    <row r="89" spans="1:13" ht="30" customHeight="1">
      <c r="A89" s="21">
        <v>40</v>
      </c>
      <c r="B89" s="13" t="s">
        <v>107</v>
      </c>
      <c r="C89" s="13" t="s">
        <v>138</v>
      </c>
      <c r="D89" s="5" t="s">
        <v>33</v>
      </c>
      <c r="E89" s="5" t="s">
        <v>11</v>
      </c>
      <c r="F89" s="11">
        <v>3</v>
      </c>
      <c r="G89" s="12">
        <v>3</v>
      </c>
      <c r="H89" s="13" t="s">
        <v>147</v>
      </c>
      <c r="I89" s="8" t="s">
        <v>327</v>
      </c>
      <c r="J89" s="13"/>
      <c r="K89" s="8"/>
      <c r="L89" s="13"/>
      <c r="M89" s="13"/>
    </row>
    <row r="90" spans="1:13" ht="30" customHeight="1">
      <c r="A90" s="21">
        <v>41</v>
      </c>
      <c r="B90" s="13" t="s">
        <v>107</v>
      </c>
      <c r="C90" s="13" t="s">
        <v>138</v>
      </c>
      <c r="D90" s="5" t="s">
        <v>34</v>
      </c>
      <c r="E90" s="5" t="s">
        <v>9</v>
      </c>
      <c r="F90" s="11">
        <v>521</v>
      </c>
      <c r="G90" s="12">
        <v>521</v>
      </c>
      <c r="H90" s="13" t="s">
        <v>148</v>
      </c>
      <c r="I90" s="8" t="s">
        <v>198</v>
      </c>
      <c r="J90" s="13"/>
      <c r="K90" s="8"/>
      <c r="L90" s="13"/>
      <c r="M90" s="13"/>
    </row>
    <row r="91" spans="1:13" ht="30" customHeight="1">
      <c r="A91" s="21">
        <v>42</v>
      </c>
      <c r="B91" s="13" t="s">
        <v>107</v>
      </c>
      <c r="C91" s="13" t="s">
        <v>138</v>
      </c>
      <c r="D91" s="5" t="s">
        <v>149</v>
      </c>
      <c r="E91" s="5" t="s">
        <v>11</v>
      </c>
      <c r="F91" s="11">
        <v>83</v>
      </c>
      <c r="G91" s="12">
        <v>83</v>
      </c>
      <c r="H91" s="13" t="s">
        <v>150</v>
      </c>
      <c r="I91" s="8" t="s">
        <v>328</v>
      </c>
      <c r="J91" s="13"/>
      <c r="K91" s="8"/>
      <c r="L91" s="13"/>
      <c r="M91" s="13"/>
    </row>
    <row r="92" spans="1:13" ht="30" customHeight="1">
      <c r="A92" s="21">
        <v>43</v>
      </c>
      <c r="B92" s="13" t="s">
        <v>107</v>
      </c>
      <c r="C92" s="13" t="s">
        <v>138</v>
      </c>
      <c r="D92" s="5" t="s">
        <v>35</v>
      </c>
      <c r="E92" s="5" t="s">
        <v>9</v>
      </c>
      <c r="F92" s="11">
        <v>1063</v>
      </c>
      <c r="G92" s="12">
        <v>1063</v>
      </c>
      <c r="H92" s="13" t="s">
        <v>134</v>
      </c>
      <c r="I92" s="8" t="s">
        <v>267</v>
      </c>
      <c r="J92" s="13"/>
      <c r="K92" s="8"/>
      <c r="L92" s="13"/>
      <c r="M92" s="13"/>
    </row>
    <row r="93" spans="1:13" ht="30" customHeight="1">
      <c r="A93" s="21">
        <v>44</v>
      </c>
      <c r="B93" s="13" t="s">
        <v>107</v>
      </c>
      <c r="C93" s="13" t="s">
        <v>138</v>
      </c>
      <c r="D93" s="5" t="s">
        <v>36</v>
      </c>
      <c r="E93" s="5" t="s">
        <v>11</v>
      </c>
      <c r="F93" s="11">
        <v>113</v>
      </c>
      <c r="G93" s="12">
        <v>113</v>
      </c>
      <c r="H93" s="13" t="s">
        <v>88</v>
      </c>
      <c r="I93" s="8" t="s">
        <v>329</v>
      </c>
      <c r="J93" s="13"/>
      <c r="K93" s="8"/>
      <c r="L93" s="13"/>
      <c r="M93" s="13"/>
    </row>
    <row r="94" spans="1:13" ht="30" customHeight="1">
      <c r="A94" s="21">
        <v>45</v>
      </c>
      <c r="B94" s="13" t="s">
        <v>107</v>
      </c>
      <c r="C94" s="13" t="s">
        <v>138</v>
      </c>
      <c r="D94" s="5" t="s">
        <v>37</v>
      </c>
      <c r="E94" s="5" t="s">
        <v>8</v>
      </c>
      <c r="F94" s="11">
        <v>803</v>
      </c>
      <c r="G94" s="12">
        <v>803</v>
      </c>
      <c r="H94" s="13" t="s">
        <v>89</v>
      </c>
      <c r="I94" s="8" t="s">
        <v>268</v>
      </c>
      <c r="J94" s="13"/>
      <c r="K94" s="8"/>
      <c r="L94" s="13"/>
      <c r="M94" s="13"/>
    </row>
    <row r="95" spans="1:13" ht="30" customHeight="1">
      <c r="A95" s="21" t="s">
        <v>401</v>
      </c>
      <c r="B95" s="13" t="s">
        <v>107</v>
      </c>
      <c r="C95" s="13" t="s">
        <v>138</v>
      </c>
      <c r="D95" s="5" t="s">
        <v>12</v>
      </c>
      <c r="E95" s="5" t="s">
        <v>8</v>
      </c>
      <c r="F95" s="11">
        <v>435</v>
      </c>
      <c r="G95" s="12">
        <v>435</v>
      </c>
      <c r="H95" s="13" t="s">
        <v>163</v>
      </c>
      <c r="I95" s="8" t="s">
        <v>269</v>
      </c>
      <c r="J95" s="13"/>
      <c r="K95" s="8"/>
      <c r="L95" s="13"/>
      <c r="M95" s="13" t="s">
        <v>270</v>
      </c>
    </row>
    <row r="96" spans="1:13" ht="30" customHeight="1">
      <c r="A96" s="21" t="s">
        <v>386</v>
      </c>
      <c r="B96" s="22"/>
      <c r="C96" s="22"/>
      <c r="D96" s="5"/>
      <c r="E96" s="5"/>
      <c r="F96" s="11"/>
      <c r="G96" s="12"/>
      <c r="H96" s="13" t="s">
        <v>162</v>
      </c>
      <c r="I96" s="8" t="s">
        <v>267</v>
      </c>
      <c r="J96" s="13"/>
      <c r="K96" s="8"/>
      <c r="L96" s="13"/>
      <c r="M96" s="13" t="s">
        <v>271</v>
      </c>
    </row>
    <row r="97" spans="1:15" ht="30" customHeight="1">
      <c r="A97" s="21">
        <v>47</v>
      </c>
      <c r="B97" s="13" t="s">
        <v>107</v>
      </c>
      <c r="C97" s="13" t="s">
        <v>138</v>
      </c>
      <c r="D97" s="5" t="s">
        <v>38</v>
      </c>
      <c r="E97" s="5" t="s">
        <v>8</v>
      </c>
      <c r="F97" s="11">
        <v>344</v>
      </c>
      <c r="G97" s="12">
        <v>344</v>
      </c>
      <c r="H97" s="13" t="s">
        <v>89</v>
      </c>
      <c r="I97" s="8" t="s">
        <v>272</v>
      </c>
      <c r="J97" s="13"/>
      <c r="K97" s="8"/>
      <c r="L97" s="13"/>
      <c r="M97" s="13"/>
    </row>
    <row r="98" spans="1:15" ht="30" customHeight="1">
      <c r="A98" s="21">
        <v>48</v>
      </c>
      <c r="B98" s="13" t="s">
        <v>107</v>
      </c>
      <c r="C98" s="13" t="s">
        <v>138</v>
      </c>
      <c r="D98" s="5" t="s">
        <v>39</v>
      </c>
      <c r="E98" s="5" t="s">
        <v>8</v>
      </c>
      <c r="F98" s="11">
        <v>357</v>
      </c>
      <c r="G98" s="12">
        <v>357</v>
      </c>
      <c r="H98" s="13" t="s">
        <v>89</v>
      </c>
      <c r="I98" s="8" t="s">
        <v>268</v>
      </c>
      <c r="J98" s="13"/>
      <c r="K98" s="8"/>
      <c r="L98" s="13"/>
      <c r="M98" s="13"/>
    </row>
    <row r="99" spans="1:15" ht="30" customHeight="1">
      <c r="A99" s="21">
        <v>49</v>
      </c>
      <c r="B99" s="13" t="s">
        <v>107</v>
      </c>
      <c r="C99" s="13" t="s">
        <v>138</v>
      </c>
      <c r="D99" s="5" t="s">
        <v>40</v>
      </c>
      <c r="E99" s="5" t="s">
        <v>8</v>
      </c>
      <c r="F99" s="11">
        <v>569</v>
      </c>
      <c r="G99" s="12">
        <v>569</v>
      </c>
      <c r="H99" s="13" t="s">
        <v>89</v>
      </c>
      <c r="I99" s="8" t="s">
        <v>272</v>
      </c>
      <c r="J99" s="13"/>
      <c r="K99" s="8"/>
      <c r="L99" s="13"/>
      <c r="M99" s="13"/>
    </row>
    <row r="100" spans="1:15" ht="30" customHeight="1">
      <c r="A100" s="21">
        <v>50</v>
      </c>
      <c r="B100" s="13" t="s">
        <v>107</v>
      </c>
      <c r="C100" s="13" t="s">
        <v>138</v>
      </c>
      <c r="D100" s="5" t="s">
        <v>41</v>
      </c>
      <c r="E100" s="5" t="s">
        <v>8</v>
      </c>
      <c r="F100" s="11">
        <v>512</v>
      </c>
      <c r="G100" s="12">
        <v>512</v>
      </c>
      <c r="H100" s="13" t="s">
        <v>90</v>
      </c>
      <c r="I100" s="8" t="s">
        <v>273</v>
      </c>
      <c r="J100" s="13"/>
      <c r="K100" s="8"/>
      <c r="L100" s="13"/>
      <c r="M100" s="13"/>
    </row>
    <row r="101" spans="1:15" ht="30" customHeight="1">
      <c r="A101" s="21">
        <v>51</v>
      </c>
      <c r="B101" s="13" t="s">
        <v>107</v>
      </c>
      <c r="C101" s="13" t="s">
        <v>138</v>
      </c>
      <c r="D101" s="5" t="s">
        <v>42</v>
      </c>
      <c r="E101" s="5" t="s">
        <v>8</v>
      </c>
      <c r="F101" s="11">
        <v>89</v>
      </c>
      <c r="G101" s="12">
        <v>89</v>
      </c>
      <c r="H101" s="13" t="s">
        <v>90</v>
      </c>
      <c r="I101" s="8" t="s">
        <v>273</v>
      </c>
      <c r="J101" s="13"/>
      <c r="K101" s="8"/>
      <c r="L101" s="13"/>
      <c r="M101" s="13"/>
    </row>
    <row r="102" spans="1:15" ht="30" customHeight="1">
      <c r="A102" s="21">
        <v>52</v>
      </c>
      <c r="B102" s="13" t="s">
        <v>107</v>
      </c>
      <c r="C102" s="13" t="s">
        <v>138</v>
      </c>
      <c r="D102" s="5" t="s">
        <v>135</v>
      </c>
      <c r="E102" s="5" t="s">
        <v>43</v>
      </c>
      <c r="F102" s="11">
        <v>681</v>
      </c>
      <c r="G102" s="12">
        <v>361</v>
      </c>
      <c r="H102" s="13" t="s">
        <v>91</v>
      </c>
      <c r="I102" s="8" t="s">
        <v>199</v>
      </c>
      <c r="J102" s="13"/>
      <c r="K102" s="8"/>
      <c r="L102" s="13"/>
      <c r="M102" s="13"/>
    </row>
    <row r="103" spans="1:15" ht="30" customHeight="1">
      <c r="A103" s="21">
        <v>53</v>
      </c>
      <c r="B103" s="13" t="s">
        <v>107</v>
      </c>
      <c r="C103" s="13" t="s">
        <v>138</v>
      </c>
      <c r="D103" s="5" t="s">
        <v>44</v>
      </c>
      <c r="E103" s="5" t="s">
        <v>21</v>
      </c>
      <c r="F103" s="11">
        <v>191</v>
      </c>
      <c r="G103" s="12">
        <v>191</v>
      </c>
      <c r="H103" s="13" t="s">
        <v>91</v>
      </c>
      <c r="I103" s="8" t="s">
        <v>199</v>
      </c>
      <c r="J103" s="13"/>
      <c r="K103" s="8"/>
      <c r="L103" s="13"/>
      <c r="M103" s="13"/>
    </row>
    <row r="104" spans="1:15" ht="30" customHeight="1">
      <c r="A104" s="21">
        <v>54</v>
      </c>
      <c r="B104" s="13" t="s">
        <v>107</v>
      </c>
      <c r="C104" s="13" t="s">
        <v>138</v>
      </c>
      <c r="D104" s="5" t="s">
        <v>45</v>
      </c>
      <c r="E104" s="5" t="s">
        <v>9</v>
      </c>
      <c r="F104" s="11">
        <v>3</v>
      </c>
      <c r="G104" s="12">
        <v>3</v>
      </c>
      <c r="H104" s="13" t="s">
        <v>167</v>
      </c>
      <c r="I104" s="8" t="s">
        <v>330</v>
      </c>
      <c r="J104" s="13"/>
      <c r="K104" s="8"/>
      <c r="L104" s="13"/>
      <c r="M104" s="13"/>
    </row>
    <row r="105" spans="1:15" ht="30" customHeight="1">
      <c r="A105" s="21">
        <v>55</v>
      </c>
      <c r="B105" s="13" t="s">
        <v>107</v>
      </c>
      <c r="C105" s="13" t="s">
        <v>138</v>
      </c>
      <c r="D105" s="5" t="s">
        <v>46</v>
      </c>
      <c r="E105" s="5" t="s">
        <v>21</v>
      </c>
      <c r="F105" s="11">
        <v>486</v>
      </c>
      <c r="G105" s="12">
        <v>486</v>
      </c>
      <c r="H105" s="13" t="s">
        <v>91</v>
      </c>
      <c r="I105" s="8" t="s">
        <v>199</v>
      </c>
      <c r="J105" s="13"/>
      <c r="K105" s="8"/>
      <c r="L105" s="13"/>
      <c r="M105" s="13"/>
    </row>
    <row r="106" spans="1:15" ht="30" customHeight="1">
      <c r="A106" s="21">
        <v>56</v>
      </c>
      <c r="B106" s="13" t="s">
        <v>107</v>
      </c>
      <c r="C106" s="13" t="s">
        <v>138</v>
      </c>
      <c r="D106" s="5" t="s">
        <v>47</v>
      </c>
      <c r="E106" s="5" t="s">
        <v>11</v>
      </c>
      <c r="F106" s="11">
        <v>175</v>
      </c>
      <c r="G106" s="12">
        <v>175</v>
      </c>
      <c r="H106" s="13" t="s">
        <v>92</v>
      </c>
      <c r="I106" s="8" t="s">
        <v>331</v>
      </c>
      <c r="J106" s="13"/>
      <c r="K106" s="8"/>
      <c r="L106" s="13"/>
      <c r="M106" s="13"/>
    </row>
    <row r="107" spans="1:15" ht="30" customHeight="1">
      <c r="A107" s="21">
        <v>57</v>
      </c>
      <c r="B107" s="13" t="s">
        <v>107</v>
      </c>
      <c r="C107" s="13" t="s">
        <v>138</v>
      </c>
      <c r="D107" s="5" t="s">
        <v>48</v>
      </c>
      <c r="E107" s="5" t="s">
        <v>8</v>
      </c>
      <c r="F107" s="11">
        <v>317</v>
      </c>
      <c r="G107" s="12">
        <v>317</v>
      </c>
      <c r="H107" s="13" t="s">
        <v>91</v>
      </c>
      <c r="I107" s="8" t="s">
        <v>199</v>
      </c>
      <c r="J107" s="13"/>
      <c r="K107" s="8"/>
      <c r="L107" s="13"/>
      <c r="M107" s="13"/>
    </row>
    <row r="108" spans="1:15" ht="30" customHeight="1">
      <c r="A108" s="21">
        <v>58</v>
      </c>
      <c r="B108" s="13" t="s">
        <v>107</v>
      </c>
      <c r="C108" s="13" t="s">
        <v>138</v>
      </c>
      <c r="D108" s="5" t="s">
        <v>49</v>
      </c>
      <c r="E108" s="5" t="s">
        <v>11</v>
      </c>
      <c r="F108" s="11">
        <v>73</v>
      </c>
      <c r="G108" s="12">
        <v>73</v>
      </c>
      <c r="H108" s="13" t="s">
        <v>93</v>
      </c>
      <c r="I108" s="8" t="s">
        <v>274</v>
      </c>
      <c r="J108" s="13"/>
      <c r="K108" s="8"/>
      <c r="L108" s="13"/>
      <c r="M108" s="13"/>
    </row>
    <row r="109" spans="1:15" ht="30" customHeight="1">
      <c r="A109" s="21" t="s">
        <v>402</v>
      </c>
      <c r="B109" s="13" t="s">
        <v>107</v>
      </c>
      <c r="C109" s="13" t="s">
        <v>138</v>
      </c>
      <c r="D109" s="5" t="s">
        <v>50</v>
      </c>
      <c r="E109" s="5" t="s">
        <v>9</v>
      </c>
      <c r="F109" s="11">
        <v>13</v>
      </c>
      <c r="G109" s="12">
        <v>13</v>
      </c>
      <c r="H109" s="13" t="s">
        <v>165</v>
      </c>
      <c r="I109" s="8" t="s">
        <v>332</v>
      </c>
      <c r="J109" s="13"/>
      <c r="K109" s="8"/>
      <c r="L109" s="13"/>
      <c r="M109" s="13" t="s">
        <v>233</v>
      </c>
      <c r="N109" s="20">
        <f>1/3*$O$109</f>
        <v>4.333333333333333</v>
      </c>
      <c r="O109" s="19">
        <v>13</v>
      </c>
    </row>
    <row r="110" spans="1:15" ht="30" customHeight="1">
      <c r="A110" s="21" t="s">
        <v>339</v>
      </c>
      <c r="B110" s="22"/>
      <c r="C110" s="22"/>
      <c r="D110" s="5"/>
      <c r="E110" s="5"/>
      <c r="F110" s="11"/>
      <c r="G110" s="12"/>
      <c r="H110" s="13" t="s">
        <v>164</v>
      </c>
      <c r="I110" s="8" t="s">
        <v>275</v>
      </c>
      <c r="J110" s="13"/>
      <c r="K110" s="8"/>
      <c r="L110" s="13"/>
      <c r="M110" s="13" t="s">
        <v>233</v>
      </c>
      <c r="N110" s="20">
        <f t="shared" ref="N110:N111" si="1">1/3*$O$109</f>
        <v>4.333333333333333</v>
      </c>
    </row>
    <row r="111" spans="1:15" ht="30" customHeight="1">
      <c r="A111" s="21" t="s">
        <v>340</v>
      </c>
      <c r="B111" s="22"/>
      <c r="C111" s="22"/>
      <c r="D111" s="5"/>
      <c r="E111" s="5"/>
      <c r="F111" s="11"/>
      <c r="G111" s="12"/>
      <c r="H111" s="13" t="s">
        <v>166</v>
      </c>
      <c r="I111" s="8" t="s">
        <v>276</v>
      </c>
      <c r="J111" s="13"/>
      <c r="K111" s="8"/>
      <c r="L111" s="13"/>
      <c r="M111" s="13" t="s">
        <v>233</v>
      </c>
      <c r="N111" s="20">
        <f t="shared" si="1"/>
        <v>4.333333333333333</v>
      </c>
    </row>
    <row r="112" spans="1:15" ht="30" customHeight="1">
      <c r="A112" s="21">
        <v>60</v>
      </c>
      <c r="B112" s="13" t="s">
        <v>107</v>
      </c>
      <c r="C112" s="13" t="s">
        <v>138</v>
      </c>
      <c r="D112" s="5" t="s">
        <v>51</v>
      </c>
      <c r="E112" s="5" t="s">
        <v>8</v>
      </c>
      <c r="F112" s="11">
        <v>344</v>
      </c>
      <c r="G112" s="12">
        <v>344</v>
      </c>
      <c r="H112" s="13" t="s">
        <v>94</v>
      </c>
      <c r="I112" s="8" t="s">
        <v>278</v>
      </c>
      <c r="J112" s="13"/>
      <c r="K112" s="8"/>
      <c r="L112" s="13"/>
      <c r="M112" s="13"/>
      <c r="N112" s="20"/>
    </row>
    <row r="113" spans="1:13" ht="30" customHeight="1">
      <c r="A113" s="21">
        <v>61</v>
      </c>
      <c r="B113" s="13" t="s">
        <v>107</v>
      </c>
      <c r="C113" s="13" t="s">
        <v>138</v>
      </c>
      <c r="D113" s="5" t="s">
        <v>52</v>
      </c>
      <c r="E113" s="5" t="s">
        <v>11</v>
      </c>
      <c r="F113" s="11">
        <v>69</v>
      </c>
      <c r="G113" s="12">
        <v>69</v>
      </c>
      <c r="H113" s="13" t="s">
        <v>136</v>
      </c>
      <c r="I113" s="8" t="s">
        <v>333</v>
      </c>
      <c r="J113" s="13"/>
      <c r="K113" s="8"/>
      <c r="L113" s="13"/>
      <c r="M113" s="13"/>
    </row>
    <row r="114" spans="1:13" ht="30" customHeight="1">
      <c r="A114" s="21">
        <v>62</v>
      </c>
      <c r="B114" s="13" t="s">
        <v>107</v>
      </c>
      <c r="C114" s="13" t="s">
        <v>138</v>
      </c>
      <c r="D114" s="5" t="s">
        <v>53</v>
      </c>
      <c r="E114" s="5" t="s">
        <v>8</v>
      </c>
      <c r="F114" s="11">
        <v>179</v>
      </c>
      <c r="G114" s="12">
        <v>179</v>
      </c>
      <c r="H114" s="13" t="s">
        <v>94</v>
      </c>
      <c r="I114" s="8" t="s">
        <v>311</v>
      </c>
      <c r="J114" s="13"/>
      <c r="K114" s="8"/>
      <c r="L114" s="13"/>
      <c r="M114" s="13"/>
    </row>
    <row r="115" spans="1:13" ht="30" customHeight="1">
      <c r="A115" s="21">
        <v>63</v>
      </c>
      <c r="B115" s="13" t="s">
        <v>107</v>
      </c>
      <c r="C115" s="13" t="s">
        <v>138</v>
      </c>
      <c r="D115" s="5" t="s">
        <v>54</v>
      </c>
      <c r="E115" s="5" t="s">
        <v>8</v>
      </c>
      <c r="F115" s="11">
        <v>473</v>
      </c>
      <c r="G115" s="12">
        <v>473</v>
      </c>
      <c r="H115" s="13" t="s">
        <v>94</v>
      </c>
      <c r="I115" s="8" t="s">
        <v>277</v>
      </c>
      <c r="J115" s="13"/>
      <c r="K115" s="8"/>
      <c r="L115" s="13"/>
      <c r="M115" s="13"/>
    </row>
    <row r="116" spans="1:13" ht="30" customHeight="1">
      <c r="A116" s="21">
        <v>64</v>
      </c>
      <c r="B116" s="13" t="s">
        <v>107</v>
      </c>
      <c r="C116" s="13" t="s">
        <v>138</v>
      </c>
      <c r="D116" s="5" t="s">
        <v>55</v>
      </c>
      <c r="E116" s="5" t="s">
        <v>8</v>
      </c>
      <c r="F116" s="11">
        <v>1336</v>
      </c>
      <c r="G116" s="12">
        <v>1336</v>
      </c>
      <c r="H116" s="13" t="s">
        <v>94</v>
      </c>
      <c r="I116" s="8" t="s">
        <v>277</v>
      </c>
      <c r="J116" s="13"/>
      <c r="K116" s="8"/>
      <c r="L116" s="13"/>
      <c r="M116" s="13"/>
    </row>
    <row r="117" spans="1:13" ht="30" customHeight="1">
      <c r="A117" s="21">
        <v>65</v>
      </c>
      <c r="B117" s="13" t="s">
        <v>107</v>
      </c>
      <c r="C117" s="13" t="s">
        <v>138</v>
      </c>
      <c r="D117" s="5" t="s">
        <v>56</v>
      </c>
      <c r="E117" s="5" t="s">
        <v>21</v>
      </c>
      <c r="F117" s="11">
        <v>208</v>
      </c>
      <c r="G117" s="12">
        <v>208</v>
      </c>
      <c r="H117" s="13" t="s">
        <v>94</v>
      </c>
      <c r="I117" s="8" t="s">
        <v>277</v>
      </c>
      <c r="J117" s="13"/>
      <c r="K117" s="8"/>
      <c r="L117" s="13"/>
      <c r="M117" s="13"/>
    </row>
    <row r="118" spans="1:13" ht="30" customHeight="1">
      <c r="A118" s="21">
        <v>66</v>
      </c>
      <c r="B118" s="13" t="s">
        <v>107</v>
      </c>
      <c r="C118" s="13" t="s">
        <v>138</v>
      </c>
      <c r="D118" s="5" t="s">
        <v>57</v>
      </c>
      <c r="E118" s="5" t="s">
        <v>8</v>
      </c>
      <c r="F118" s="11">
        <v>2015</v>
      </c>
      <c r="G118" s="12">
        <v>2015</v>
      </c>
      <c r="H118" s="13" t="s">
        <v>94</v>
      </c>
      <c r="I118" s="8" t="s">
        <v>277</v>
      </c>
      <c r="J118" s="13"/>
      <c r="K118" s="8"/>
      <c r="L118" s="13"/>
      <c r="M118" s="13"/>
    </row>
    <row r="119" spans="1:13" ht="30" customHeight="1">
      <c r="A119" s="21">
        <v>67</v>
      </c>
      <c r="B119" s="13" t="s">
        <v>107</v>
      </c>
      <c r="C119" s="13" t="s">
        <v>138</v>
      </c>
      <c r="D119" s="5" t="s">
        <v>58</v>
      </c>
      <c r="E119" s="5" t="s">
        <v>8</v>
      </c>
      <c r="F119" s="11">
        <v>1128</v>
      </c>
      <c r="G119" s="12">
        <v>1128</v>
      </c>
      <c r="H119" s="13" t="s">
        <v>137</v>
      </c>
      <c r="I119" s="8" t="s">
        <v>279</v>
      </c>
      <c r="J119" s="13"/>
      <c r="K119" s="8"/>
      <c r="L119" s="13"/>
      <c r="M119" s="13"/>
    </row>
    <row r="120" spans="1:13" ht="30" customHeight="1">
      <c r="A120" s="21">
        <v>68</v>
      </c>
      <c r="B120" s="13" t="s">
        <v>107</v>
      </c>
      <c r="C120" s="13" t="s">
        <v>139</v>
      </c>
      <c r="D120" s="5" t="s">
        <v>59</v>
      </c>
      <c r="E120" s="5" t="s">
        <v>8</v>
      </c>
      <c r="F120" s="11">
        <v>2645</v>
      </c>
      <c r="G120" s="12">
        <v>242</v>
      </c>
      <c r="H120" s="13" t="s">
        <v>151</v>
      </c>
      <c r="I120" s="8" t="s">
        <v>200</v>
      </c>
      <c r="J120" s="13"/>
      <c r="K120" s="8"/>
      <c r="L120" s="13"/>
      <c r="M120" s="13"/>
    </row>
    <row r="121" spans="1:13" ht="30" customHeight="1">
      <c r="A121" s="21">
        <v>69</v>
      </c>
      <c r="B121" s="13" t="s">
        <v>107</v>
      </c>
      <c r="C121" s="13" t="s">
        <v>139</v>
      </c>
      <c r="D121" s="5" t="s">
        <v>60</v>
      </c>
      <c r="E121" s="5" t="s">
        <v>8</v>
      </c>
      <c r="F121" s="11">
        <v>1655</v>
      </c>
      <c r="G121" s="12">
        <v>277</v>
      </c>
      <c r="H121" s="13" t="s">
        <v>152</v>
      </c>
      <c r="I121" s="8" t="s">
        <v>334</v>
      </c>
      <c r="J121" s="13"/>
      <c r="K121" s="8"/>
      <c r="L121" s="13"/>
      <c r="M121" s="13"/>
    </row>
    <row r="122" spans="1:13" ht="30" customHeight="1">
      <c r="A122" s="21">
        <v>70</v>
      </c>
      <c r="B122" s="13" t="s">
        <v>107</v>
      </c>
      <c r="C122" s="13" t="s">
        <v>139</v>
      </c>
      <c r="D122" s="5" t="s">
        <v>61</v>
      </c>
      <c r="E122" s="5" t="s">
        <v>8</v>
      </c>
      <c r="F122" s="11">
        <v>1674</v>
      </c>
      <c r="G122" s="12">
        <v>1674</v>
      </c>
      <c r="H122" s="13" t="s">
        <v>153</v>
      </c>
      <c r="I122" s="8" t="s">
        <v>201</v>
      </c>
      <c r="J122" s="13"/>
      <c r="K122" s="8"/>
      <c r="L122" s="13"/>
      <c r="M122" s="13"/>
    </row>
    <row r="123" spans="1:13" ht="30" customHeight="1">
      <c r="A123" s="21">
        <v>71</v>
      </c>
      <c r="B123" s="13" t="s">
        <v>107</v>
      </c>
      <c r="C123" s="13" t="s">
        <v>139</v>
      </c>
      <c r="D123" s="5" t="s">
        <v>62</v>
      </c>
      <c r="E123" s="5" t="s">
        <v>63</v>
      </c>
      <c r="F123" s="11">
        <v>4487</v>
      </c>
      <c r="G123" s="12">
        <v>833</v>
      </c>
      <c r="H123" s="13" t="s">
        <v>280</v>
      </c>
      <c r="I123" s="8" t="s">
        <v>281</v>
      </c>
      <c r="J123" s="13"/>
      <c r="K123" s="8"/>
      <c r="L123" s="13"/>
      <c r="M123" s="13"/>
    </row>
    <row r="124" spans="1:13" ht="30" customHeight="1">
      <c r="A124" s="21">
        <v>72</v>
      </c>
      <c r="B124" s="13" t="s">
        <v>140</v>
      </c>
      <c r="C124" s="13" t="s">
        <v>141</v>
      </c>
      <c r="D124" s="5" t="s">
        <v>64</v>
      </c>
      <c r="E124" s="5" t="s">
        <v>9</v>
      </c>
      <c r="F124" s="11">
        <v>555</v>
      </c>
      <c r="G124" s="12">
        <v>144</v>
      </c>
      <c r="H124" s="13" t="s">
        <v>154</v>
      </c>
      <c r="I124" s="8" t="s">
        <v>202</v>
      </c>
      <c r="J124" s="13"/>
      <c r="K124" s="8"/>
      <c r="L124" s="13"/>
      <c r="M124" s="13"/>
    </row>
    <row r="125" spans="1:13" ht="30" customHeight="1">
      <c r="A125" s="21" t="s">
        <v>387</v>
      </c>
      <c r="B125" s="13" t="s">
        <v>140</v>
      </c>
      <c r="C125" s="13" t="s">
        <v>141</v>
      </c>
      <c r="D125" s="5" t="s">
        <v>65</v>
      </c>
      <c r="E125" s="5" t="s">
        <v>8</v>
      </c>
      <c r="F125" s="11">
        <v>2518.9</v>
      </c>
      <c r="G125" s="12">
        <v>2518.9</v>
      </c>
      <c r="H125" s="13" t="s">
        <v>282</v>
      </c>
      <c r="I125" s="8" t="s">
        <v>283</v>
      </c>
      <c r="J125" s="13" t="s">
        <v>288</v>
      </c>
      <c r="K125" s="8" t="s">
        <v>293</v>
      </c>
      <c r="L125" s="13" t="s">
        <v>289</v>
      </c>
      <c r="M125" s="13" t="s">
        <v>286</v>
      </c>
    </row>
    <row r="126" spans="1:13" ht="30" customHeight="1">
      <c r="A126" s="21" t="s">
        <v>388</v>
      </c>
      <c r="B126" s="22"/>
      <c r="C126" s="22"/>
      <c r="D126" s="5"/>
      <c r="E126" s="5"/>
      <c r="F126" s="11"/>
      <c r="G126" s="12"/>
      <c r="H126" s="13" t="s">
        <v>170</v>
      </c>
      <c r="I126" s="8" t="s">
        <v>284</v>
      </c>
      <c r="J126" s="13"/>
      <c r="K126" s="8"/>
      <c r="L126" s="13"/>
      <c r="M126" s="13" t="s">
        <v>287</v>
      </c>
    </row>
    <row r="127" spans="1:13" ht="30" customHeight="1">
      <c r="A127" s="21" t="s">
        <v>389</v>
      </c>
      <c r="B127" s="22"/>
      <c r="C127" s="22"/>
      <c r="D127" s="5"/>
      <c r="E127" s="5"/>
      <c r="F127" s="11"/>
      <c r="G127" s="12"/>
      <c r="H127" s="13" t="s">
        <v>171</v>
      </c>
      <c r="I127" s="8" t="s">
        <v>285</v>
      </c>
      <c r="J127" s="13"/>
      <c r="K127" s="8"/>
      <c r="L127" s="13"/>
      <c r="M127" s="13" t="s">
        <v>287</v>
      </c>
    </row>
    <row r="128" spans="1:13" ht="30" customHeight="1">
      <c r="A128" s="21" t="s">
        <v>403</v>
      </c>
      <c r="B128" s="13" t="s">
        <v>140</v>
      </c>
      <c r="C128" s="13" t="s">
        <v>141</v>
      </c>
      <c r="D128" s="5" t="s">
        <v>66</v>
      </c>
      <c r="E128" s="5" t="s">
        <v>8</v>
      </c>
      <c r="F128" s="11">
        <v>1751.8</v>
      </c>
      <c r="G128" s="12">
        <v>1751.8</v>
      </c>
      <c r="H128" s="13" t="s">
        <v>299</v>
      </c>
      <c r="I128" s="8" t="s">
        <v>312</v>
      </c>
      <c r="J128" s="13" t="s">
        <v>307</v>
      </c>
      <c r="K128" s="8" t="s">
        <v>308</v>
      </c>
      <c r="L128" s="13" t="s">
        <v>309</v>
      </c>
      <c r="M128" s="13" t="s">
        <v>300</v>
      </c>
    </row>
    <row r="129" spans="1:14" ht="30" customHeight="1">
      <c r="A129" s="21" t="s">
        <v>341</v>
      </c>
      <c r="B129" s="22"/>
      <c r="C129" s="22"/>
      <c r="D129" s="5"/>
      <c r="E129" s="5"/>
      <c r="F129" s="11"/>
      <c r="G129" s="12"/>
      <c r="H129" s="13" t="s">
        <v>301</v>
      </c>
      <c r="I129" s="8" t="s">
        <v>313</v>
      </c>
      <c r="J129" s="13"/>
      <c r="K129" s="8"/>
      <c r="L129" s="13"/>
      <c r="M129" s="13" t="s">
        <v>302</v>
      </c>
    </row>
    <row r="130" spans="1:14" ht="30" customHeight="1">
      <c r="A130" s="21" t="s">
        <v>342</v>
      </c>
      <c r="B130" s="22"/>
      <c r="C130" s="22"/>
      <c r="D130" s="5"/>
      <c r="E130" s="5"/>
      <c r="F130" s="11"/>
      <c r="G130" s="12"/>
      <c r="H130" s="13" t="s">
        <v>303</v>
      </c>
      <c r="I130" s="8" t="s">
        <v>314</v>
      </c>
      <c r="J130" s="13"/>
      <c r="K130" s="8"/>
      <c r="L130" s="13"/>
      <c r="M130" s="13" t="s">
        <v>306</v>
      </c>
    </row>
    <row r="131" spans="1:14" ht="30" customHeight="1">
      <c r="A131" s="21" t="s">
        <v>343</v>
      </c>
      <c r="B131" s="22"/>
      <c r="C131" s="22"/>
      <c r="D131" s="5"/>
      <c r="E131" s="5"/>
      <c r="F131" s="11"/>
      <c r="G131" s="12"/>
      <c r="H131" s="13" t="s">
        <v>304</v>
      </c>
      <c r="I131" s="8" t="s">
        <v>315</v>
      </c>
      <c r="J131" s="13"/>
      <c r="K131" s="8"/>
      <c r="L131" s="13"/>
      <c r="M131" s="13" t="s">
        <v>306</v>
      </c>
    </row>
    <row r="132" spans="1:14" ht="30" customHeight="1">
      <c r="A132" s="21" t="s">
        <v>344</v>
      </c>
      <c r="B132" s="22"/>
      <c r="C132" s="22"/>
      <c r="D132" s="5"/>
      <c r="E132" s="5"/>
      <c r="F132" s="11"/>
      <c r="G132" s="12"/>
      <c r="H132" s="13" t="s">
        <v>305</v>
      </c>
      <c r="I132" s="8" t="s">
        <v>316</v>
      </c>
      <c r="J132" s="13"/>
      <c r="K132" s="8"/>
      <c r="L132" s="13"/>
      <c r="M132" s="13" t="s">
        <v>306</v>
      </c>
    </row>
    <row r="133" spans="1:14" ht="30" customHeight="1">
      <c r="A133" s="21" t="s">
        <v>345</v>
      </c>
      <c r="B133" s="22"/>
      <c r="C133" s="22"/>
      <c r="D133" s="5"/>
      <c r="E133" s="5"/>
      <c r="F133" s="11"/>
      <c r="G133" s="12"/>
      <c r="H133" s="13" t="s">
        <v>169</v>
      </c>
      <c r="I133" s="8" t="s">
        <v>317</v>
      </c>
      <c r="J133" s="13"/>
      <c r="K133" s="8"/>
      <c r="L133" s="13"/>
      <c r="M133" s="13" t="s">
        <v>306</v>
      </c>
    </row>
    <row r="134" spans="1:14" ht="30" customHeight="1">
      <c r="A134" s="21" t="s">
        <v>346</v>
      </c>
      <c r="B134" s="22"/>
      <c r="C134" s="22"/>
      <c r="D134" s="5"/>
      <c r="E134" s="5"/>
      <c r="F134" s="11"/>
      <c r="G134" s="12"/>
      <c r="H134" s="13" t="s">
        <v>282</v>
      </c>
      <c r="I134" s="8" t="s">
        <v>283</v>
      </c>
      <c r="J134" s="13"/>
      <c r="K134" s="8"/>
      <c r="L134" s="13"/>
      <c r="M134" s="13" t="s">
        <v>290</v>
      </c>
    </row>
    <row r="135" spans="1:14" ht="30" customHeight="1">
      <c r="A135" s="21">
        <v>75</v>
      </c>
      <c r="B135" s="13" t="s">
        <v>140</v>
      </c>
      <c r="C135" s="13" t="s">
        <v>141</v>
      </c>
      <c r="D135" s="5" t="s">
        <v>67</v>
      </c>
      <c r="E135" s="5" t="s">
        <v>20</v>
      </c>
      <c r="F135" s="11">
        <v>10625</v>
      </c>
      <c r="G135" s="12">
        <v>150</v>
      </c>
      <c r="H135" s="13" t="s">
        <v>143</v>
      </c>
      <c r="I135" s="8" t="s">
        <v>291</v>
      </c>
      <c r="J135" s="13" t="s">
        <v>288</v>
      </c>
      <c r="K135" s="8" t="s">
        <v>293</v>
      </c>
      <c r="L135" s="13" t="s">
        <v>289</v>
      </c>
      <c r="M135" s="13"/>
    </row>
    <row r="136" spans="1:14" ht="30" customHeight="1">
      <c r="A136" s="21">
        <v>76</v>
      </c>
      <c r="B136" s="13" t="s">
        <v>140</v>
      </c>
      <c r="C136" s="13" t="s">
        <v>141</v>
      </c>
      <c r="D136" s="17" t="s">
        <v>68</v>
      </c>
      <c r="E136" s="17" t="s">
        <v>21</v>
      </c>
      <c r="F136" s="18">
        <v>3287</v>
      </c>
      <c r="G136" s="12">
        <v>3287</v>
      </c>
      <c r="H136" s="13" t="s">
        <v>142</v>
      </c>
      <c r="I136" s="8" t="s">
        <v>292</v>
      </c>
      <c r="J136" s="13" t="s">
        <v>288</v>
      </c>
      <c r="K136" s="8" t="s">
        <v>293</v>
      </c>
      <c r="L136" s="13" t="s">
        <v>289</v>
      </c>
      <c r="M136" s="13"/>
    </row>
    <row r="137" spans="1:14" ht="30" customHeight="1">
      <c r="A137" s="21">
        <v>77</v>
      </c>
      <c r="B137" s="13" t="s">
        <v>140</v>
      </c>
      <c r="C137" s="13" t="s">
        <v>141</v>
      </c>
      <c r="D137" s="17" t="s">
        <v>69</v>
      </c>
      <c r="E137" s="17" t="s">
        <v>20</v>
      </c>
      <c r="F137" s="18">
        <v>17291</v>
      </c>
      <c r="G137" s="12">
        <v>570</v>
      </c>
      <c r="H137" s="13" t="s">
        <v>143</v>
      </c>
      <c r="I137" s="8" t="s">
        <v>291</v>
      </c>
      <c r="J137" s="13" t="s">
        <v>288</v>
      </c>
      <c r="K137" s="8" t="s">
        <v>293</v>
      </c>
      <c r="L137" s="13" t="s">
        <v>289</v>
      </c>
      <c r="M137" s="13"/>
      <c r="N137" s="4"/>
    </row>
    <row r="138" spans="1:14" ht="30" customHeight="1">
      <c r="A138" s="21">
        <v>78</v>
      </c>
      <c r="B138" s="13" t="s">
        <v>140</v>
      </c>
      <c r="C138" s="13" t="s">
        <v>141</v>
      </c>
      <c r="D138" s="17" t="s">
        <v>70</v>
      </c>
      <c r="E138" s="17" t="s">
        <v>8</v>
      </c>
      <c r="F138" s="18">
        <v>3213.1</v>
      </c>
      <c r="G138" s="12">
        <v>3213.1</v>
      </c>
      <c r="H138" s="13" t="s">
        <v>95</v>
      </c>
      <c r="I138" s="8" t="s">
        <v>203</v>
      </c>
      <c r="J138" s="13" t="s">
        <v>288</v>
      </c>
      <c r="K138" s="8" t="s">
        <v>293</v>
      </c>
      <c r="L138" s="13" t="s">
        <v>289</v>
      </c>
      <c r="M138" s="13"/>
    </row>
    <row r="139" spans="1:14" ht="30" customHeight="1">
      <c r="A139" s="21">
        <v>79</v>
      </c>
      <c r="B139" s="13" t="s">
        <v>140</v>
      </c>
      <c r="C139" s="13" t="s">
        <v>141</v>
      </c>
      <c r="D139" s="17" t="s">
        <v>71</v>
      </c>
      <c r="E139" s="17" t="s">
        <v>8</v>
      </c>
      <c r="F139" s="18">
        <v>1190.2</v>
      </c>
      <c r="G139" s="12">
        <v>1190.2</v>
      </c>
      <c r="H139" s="13" t="s">
        <v>144</v>
      </c>
      <c r="I139" s="8" t="s">
        <v>204</v>
      </c>
      <c r="J139" s="13" t="s">
        <v>288</v>
      </c>
      <c r="K139" s="8" t="s">
        <v>293</v>
      </c>
      <c r="L139" s="13" t="s">
        <v>289</v>
      </c>
      <c r="M139" s="13"/>
    </row>
    <row r="140" spans="1:14" ht="30" customHeight="1">
      <c r="A140" s="21">
        <v>80</v>
      </c>
      <c r="B140" s="13" t="s">
        <v>140</v>
      </c>
      <c r="C140" s="13" t="s">
        <v>141</v>
      </c>
      <c r="D140" s="17" t="s">
        <v>72</v>
      </c>
      <c r="E140" s="17" t="s">
        <v>8</v>
      </c>
      <c r="F140" s="18">
        <v>1710.5</v>
      </c>
      <c r="G140" s="12">
        <v>1710.5</v>
      </c>
      <c r="H140" s="13" t="s">
        <v>142</v>
      </c>
      <c r="I140" s="8" t="s">
        <v>292</v>
      </c>
      <c r="J140" s="13" t="s">
        <v>288</v>
      </c>
      <c r="K140" s="8" t="s">
        <v>293</v>
      </c>
      <c r="L140" s="13" t="s">
        <v>289</v>
      </c>
      <c r="M140" s="13"/>
    </row>
    <row r="141" spans="1:14" ht="30" customHeight="1">
      <c r="A141" s="21" t="s">
        <v>404</v>
      </c>
      <c r="B141" s="13" t="s">
        <v>140</v>
      </c>
      <c r="C141" s="13" t="s">
        <v>141</v>
      </c>
      <c r="D141" s="17" t="s">
        <v>73</v>
      </c>
      <c r="E141" s="17" t="s">
        <v>8</v>
      </c>
      <c r="F141" s="18">
        <v>2757.8</v>
      </c>
      <c r="G141" s="12">
        <v>2757.8</v>
      </c>
      <c r="H141" s="13" t="s">
        <v>282</v>
      </c>
      <c r="I141" s="8" t="s">
        <v>294</v>
      </c>
      <c r="J141" s="13" t="s">
        <v>288</v>
      </c>
      <c r="K141" s="8" t="s">
        <v>293</v>
      </c>
      <c r="L141" s="13" t="s">
        <v>289</v>
      </c>
      <c r="M141" s="13" t="s">
        <v>295</v>
      </c>
    </row>
    <row r="142" spans="1:14" ht="30" customHeight="1">
      <c r="A142" s="21" t="s">
        <v>390</v>
      </c>
      <c r="B142" s="22"/>
      <c r="C142" s="22"/>
      <c r="D142" s="17"/>
      <c r="E142" s="17"/>
      <c r="F142" s="18"/>
      <c r="G142" s="12"/>
      <c r="H142" s="13" t="s">
        <v>170</v>
      </c>
      <c r="I142" s="8" t="s">
        <v>284</v>
      </c>
      <c r="J142" s="13"/>
      <c r="K142" s="8"/>
      <c r="L142" s="13"/>
      <c r="M142" s="13" t="s">
        <v>296</v>
      </c>
    </row>
    <row r="143" spans="1:14" ht="30" customHeight="1">
      <c r="A143" s="21" t="s">
        <v>391</v>
      </c>
      <c r="B143" s="22"/>
      <c r="C143" s="22"/>
      <c r="D143" s="17"/>
      <c r="E143" s="17"/>
      <c r="F143" s="18"/>
      <c r="G143" s="12"/>
      <c r="H143" s="13" t="s">
        <v>171</v>
      </c>
      <c r="I143" s="8" t="s">
        <v>285</v>
      </c>
      <c r="J143" s="13"/>
      <c r="K143" s="8"/>
      <c r="L143" s="13"/>
      <c r="M143" s="13" t="s">
        <v>296</v>
      </c>
    </row>
    <row r="144" spans="1:14" ht="30" customHeight="1">
      <c r="A144" s="21">
        <v>82</v>
      </c>
      <c r="B144" s="13" t="s">
        <v>140</v>
      </c>
      <c r="C144" s="13" t="s">
        <v>146</v>
      </c>
      <c r="D144" s="17" t="s">
        <v>74</v>
      </c>
      <c r="E144" s="17" t="s">
        <v>20</v>
      </c>
      <c r="F144" s="18">
        <v>95758</v>
      </c>
      <c r="G144" s="12">
        <v>5269</v>
      </c>
      <c r="H144" s="13" t="s">
        <v>145</v>
      </c>
      <c r="I144" s="8" t="s">
        <v>205</v>
      </c>
      <c r="J144" s="13"/>
      <c r="K144" s="8"/>
      <c r="L144" s="13"/>
      <c r="M144" s="13"/>
    </row>
    <row r="145" spans="1:13" ht="30" customHeight="1">
      <c r="A145" s="21">
        <v>83</v>
      </c>
      <c r="B145" s="13" t="s">
        <v>140</v>
      </c>
      <c r="C145" s="13" t="s">
        <v>146</v>
      </c>
      <c r="D145" s="17" t="s">
        <v>75</v>
      </c>
      <c r="E145" s="17" t="s">
        <v>8</v>
      </c>
      <c r="F145" s="18">
        <v>374</v>
      </c>
      <c r="G145" s="12">
        <v>374</v>
      </c>
      <c r="H145" s="13" t="s">
        <v>82</v>
      </c>
      <c r="I145" s="8" t="s">
        <v>297</v>
      </c>
      <c r="J145" s="13"/>
      <c r="K145" s="8"/>
      <c r="L145" s="13"/>
      <c r="M145" s="13"/>
    </row>
    <row r="146" spans="1:13" ht="30" customHeight="1">
      <c r="A146" s="21">
        <v>84</v>
      </c>
      <c r="B146" s="13" t="s">
        <v>140</v>
      </c>
      <c r="C146" s="13" t="s">
        <v>146</v>
      </c>
      <c r="D146" s="17" t="s">
        <v>76</v>
      </c>
      <c r="E146" s="17" t="s">
        <v>20</v>
      </c>
      <c r="F146" s="18">
        <v>38347</v>
      </c>
      <c r="G146" s="12">
        <v>62</v>
      </c>
      <c r="H146" s="13" t="s">
        <v>96</v>
      </c>
      <c r="I146" s="8" t="s">
        <v>298</v>
      </c>
      <c r="J146" s="13"/>
      <c r="K146" s="8"/>
      <c r="L146" s="13"/>
      <c r="M146" s="13"/>
    </row>
    <row r="147" spans="1:13" ht="30" customHeight="1">
      <c r="A147" s="21">
        <v>85</v>
      </c>
      <c r="B147" s="13" t="s">
        <v>140</v>
      </c>
      <c r="C147" s="13" t="s">
        <v>146</v>
      </c>
      <c r="D147" s="17" t="s">
        <v>77</v>
      </c>
      <c r="E147" s="17" t="s">
        <v>8</v>
      </c>
      <c r="F147" s="18">
        <v>522</v>
      </c>
      <c r="G147" s="12">
        <v>522</v>
      </c>
      <c r="H147" s="13" t="s">
        <v>82</v>
      </c>
      <c r="I147" s="8" t="s">
        <v>206</v>
      </c>
      <c r="J147" s="13"/>
      <c r="K147" s="8"/>
      <c r="L147" s="13"/>
      <c r="M147" s="13"/>
    </row>
    <row r="148" spans="1:13" ht="30" customHeight="1">
      <c r="A148" s="21">
        <v>86</v>
      </c>
      <c r="B148" s="13" t="s">
        <v>140</v>
      </c>
      <c r="C148" s="13" t="s">
        <v>146</v>
      </c>
      <c r="D148" s="17" t="s">
        <v>78</v>
      </c>
      <c r="E148" s="17" t="s">
        <v>21</v>
      </c>
      <c r="F148" s="18">
        <v>562</v>
      </c>
      <c r="G148" s="12">
        <v>126</v>
      </c>
      <c r="H148" s="13" t="s">
        <v>82</v>
      </c>
      <c r="I148" s="8" t="s">
        <v>206</v>
      </c>
      <c r="J148" s="13"/>
      <c r="K148" s="8"/>
      <c r="L148" s="13"/>
      <c r="M148" s="13"/>
    </row>
    <row r="149" spans="1:13" ht="30" customHeight="1">
      <c r="A149" s="21"/>
      <c r="B149" s="13"/>
      <c r="C149" s="13"/>
      <c r="D149" s="17"/>
      <c r="E149" s="17"/>
      <c r="F149" s="18"/>
      <c r="G149" s="12"/>
      <c r="H149" s="13"/>
      <c r="I149" s="8"/>
      <c r="J149" s="13"/>
      <c r="K149" s="8"/>
      <c r="L149" s="13"/>
      <c r="M149" s="13"/>
    </row>
    <row r="150" spans="1:13" ht="30" customHeight="1">
      <c r="A150" s="21"/>
      <c r="B150" s="13"/>
      <c r="C150" s="13"/>
      <c r="D150" s="17"/>
      <c r="E150" s="17"/>
      <c r="F150" s="18"/>
      <c r="G150" s="12"/>
      <c r="H150" s="13"/>
      <c r="I150" s="8"/>
      <c r="J150" s="13"/>
      <c r="K150" s="8"/>
      <c r="L150" s="13"/>
      <c r="M150" s="13"/>
    </row>
    <row r="151" spans="1:13" ht="33.75" customHeight="1">
      <c r="A151" s="13" t="s">
        <v>155</v>
      </c>
      <c r="B151" s="13"/>
      <c r="C151" s="13"/>
      <c r="D151" s="17"/>
      <c r="E151" s="17"/>
      <c r="F151" s="18"/>
      <c r="G151" s="12">
        <f>SUM(G4:G150)</f>
        <v>56669.3</v>
      </c>
      <c r="H151" s="13"/>
      <c r="I151" s="13"/>
      <c r="J151" s="13"/>
      <c r="K151" s="13"/>
      <c r="L151" s="13"/>
      <c r="M151" s="13"/>
    </row>
  </sheetData>
  <mergeCells count="11">
    <mergeCell ref="A1:M1"/>
    <mergeCell ref="M3:M4"/>
    <mergeCell ref="A2:F2"/>
    <mergeCell ref="K2:M2"/>
    <mergeCell ref="A3:A4"/>
    <mergeCell ref="B3:C3"/>
    <mergeCell ref="D3:D4"/>
    <mergeCell ref="F3:G3"/>
    <mergeCell ref="H3:I3"/>
    <mergeCell ref="J3:L3"/>
    <mergeCell ref="E3:E4"/>
  </mergeCells>
  <phoneticPr fontId="4" type="noConversion"/>
  <conditionalFormatting sqref="D132">
    <cfRule type="duplicateValues" dxfId="14" priority="5"/>
  </conditionalFormatting>
  <conditionalFormatting sqref="D130">
    <cfRule type="duplicateValues" dxfId="13" priority="4"/>
  </conditionalFormatting>
  <conditionalFormatting sqref="D131">
    <cfRule type="duplicateValues" dxfId="12" priority="3"/>
  </conditionalFormatting>
  <conditionalFormatting sqref="D127">
    <cfRule type="duplicateValues" dxfId="11" priority="2"/>
  </conditionalFormatting>
  <conditionalFormatting sqref="D37">
    <cfRule type="duplicateValues" dxfId="10" priority="1"/>
  </conditionalFormatting>
  <conditionalFormatting sqref="D135 D128 D120:D125 D44">
    <cfRule type="duplicateValues" dxfId="9" priority="9"/>
  </conditionalFormatting>
  <conditionalFormatting sqref="D27">
    <cfRule type="duplicateValues" dxfId="8" priority="8"/>
  </conditionalFormatting>
  <conditionalFormatting sqref="D24">
    <cfRule type="duplicateValues" dxfId="7" priority="7"/>
  </conditionalFormatting>
  <conditionalFormatting sqref="D21:D23 D15:D19 D28:D36 D25:D26 D38:D43">
    <cfRule type="duplicateValues" dxfId="6" priority="10"/>
  </conditionalFormatting>
  <conditionalFormatting sqref="D129">
    <cfRule type="duplicateValues" dxfId="5" priority="6"/>
  </conditionalFormatting>
  <conditionalFormatting sqref="D133">
    <cfRule type="duplicateValues" dxfId="4" priority="11"/>
  </conditionalFormatting>
  <conditionalFormatting sqref="D126">
    <cfRule type="duplicateValues" dxfId="3" priority="12"/>
  </conditionalFormatting>
  <conditionalFormatting sqref="D20">
    <cfRule type="duplicateValues" dxfId="2" priority="13"/>
  </conditionalFormatting>
  <conditionalFormatting sqref="D45:D119">
    <cfRule type="duplicateValues" dxfId="1" priority="14"/>
  </conditionalFormatting>
  <conditionalFormatting sqref="D134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세목조서(사유지)</vt:lpstr>
      <vt:lpstr>'세목조서(사유지)'!Print_Area</vt:lpstr>
      <vt:lpstr>'세목조서(사유지)'!Print_Titles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하천2</dc:creator>
  <cp:lastModifiedBy>하천팀장</cp:lastModifiedBy>
  <cp:lastPrinted>2023-03-24T01:29:32Z</cp:lastPrinted>
  <dcterms:created xsi:type="dcterms:W3CDTF">2021-01-19T11:47:46Z</dcterms:created>
  <dcterms:modified xsi:type="dcterms:W3CDTF">2023-03-24T02:45:32Z</dcterms:modified>
</cp:coreProperties>
</file>