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1년부터\지방재정투자심사\투자심사 결과공개(홈페이지)\"/>
    </mc:Choice>
  </mc:AlternateContent>
  <bookViews>
    <workbookView xWindow="0" yWindow="0" windowWidth="16200" windowHeight="24195"/>
  </bookViews>
  <sheets>
    <sheet name="Sheet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N5" i="1"/>
  <c r="L5" i="1"/>
  <c r="K5" i="1"/>
  <c r="K16" i="1" l="1"/>
  <c r="H5" i="1" l="1"/>
  <c r="K7" i="1"/>
  <c r="K8" i="1"/>
  <c r="K9" i="1"/>
  <c r="K10" i="1"/>
  <c r="K11" i="1"/>
  <c r="K12" i="1"/>
  <c r="K13" i="1"/>
  <c r="K14" i="1"/>
  <c r="K15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6" i="1" l="1"/>
  <c r="M5" i="1"/>
  <c r="P5" i="1"/>
  <c r="Q5" i="1"/>
  <c r="R5" i="1"/>
  <c r="S5" i="1"/>
</calcChain>
</file>

<file path=xl/sharedStrings.xml><?xml version="1.0" encoding="utf-8"?>
<sst xmlns="http://schemas.openxmlformats.org/spreadsheetml/2006/main" count="339" uniqueCount="151">
  <si>
    <t>(단위:억원)</t>
    <phoneticPr fontId="5" type="noConversion"/>
  </si>
  <si>
    <t>구분</t>
    <phoneticPr fontId="5" type="noConversion"/>
  </si>
  <si>
    <t>의뢰구분</t>
    <phoneticPr fontId="3" type="noConversion"/>
  </si>
  <si>
    <t>분야</t>
    <phoneticPr fontId="3" type="noConversion"/>
  </si>
  <si>
    <t>부문</t>
    <phoneticPr fontId="3" type="noConversion"/>
  </si>
  <si>
    <t>회차</t>
    <phoneticPr fontId="3" type="noConversion"/>
  </si>
  <si>
    <t>사업구분</t>
    <phoneticPr fontId="3" type="noConversion"/>
  </si>
  <si>
    <t>사업명</t>
    <phoneticPr fontId="5" type="noConversion"/>
  </si>
  <si>
    <t>사업
기간</t>
    <phoneticPr fontId="5" type="noConversion"/>
  </si>
  <si>
    <t>총사업비</t>
    <phoneticPr fontId="5" type="noConversion"/>
  </si>
  <si>
    <t>재    원    별    계    획</t>
    <phoneticPr fontId="5" type="noConversion"/>
  </si>
  <si>
    <t>위원회 
심의결과</t>
    <phoneticPr fontId="5" type="noConversion"/>
  </si>
  <si>
    <t>국비</t>
    <phoneticPr fontId="5" type="noConversion"/>
  </si>
  <si>
    <t>교부세</t>
    <phoneticPr fontId="5" type="noConversion"/>
  </si>
  <si>
    <t>도비</t>
    <phoneticPr fontId="5" type="noConversion"/>
  </si>
  <si>
    <t>군비</t>
    <phoneticPr fontId="5" type="noConversion"/>
  </si>
  <si>
    <t>지방채</t>
    <phoneticPr fontId="5" type="noConversion"/>
  </si>
  <si>
    <t>기금</t>
    <phoneticPr fontId="5" type="noConversion"/>
  </si>
  <si>
    <t>민간자본</t>
    <phoneticPr fontId="5" type="noConversion"/>
  </si>
  <si>
    <t>기타</t>
    <phoneticPr fontId="3" type="noConversion"/>
  </si>
  <si>
    <t>사업개요</t>
    <phoneticPr fontId="3" type="noConversion"/>
  </si>
  <si>
    <t>도</t>
    <phoneticPr fontId="3" type="noConversion"/>
  </si>
  <si>
    <t>신규</t>
    <phoneticPr fontId="3" type="noConversion"/>
  </si>
  <si>
    <t>일반투자사업</t>
    <phoneticPr fontId="3" type="noConversion"/>
  </si>
  <si>
    <t>조건부</t>
    <phoneticPr fontId="3" type="noConversion"/>
  </si>
  <si>
    <t>행사축제</t>
    <phoneticPr fontId="3" type="noConversion"/>
  </si>
  <si>
    <t>자체</t>
    <phoneticPr fontId="3" type="noConversion"/>
  </si>
  <si>
    <t>관광</t>
    <phoneticPr fontId="3" type="noConversion"/>
  </si>
  <si>
    <t>적정</t>
    <phoneticPr fontId="3" type="noConversion"/>
  </si>
  <si>
    <t>국토 및 지역개발</t>
    <phoneticPr fontId="3" type="noConversion"/>
  </si>
  <si>
    <t>지역 및 도시</t>
    <phoneticPr fontId="3" type="noConversion"/>
  </si>
  <si>
    <t>문화 및 관광</t>
    <phoneticPr fontId="3" type="noConversion"/>
  </si>
  <si>
    <t>체육</t>
    <phoneticPr fontId="3" type="noConversion"/>
  </si>
  <si>
    <t>일반공공행정</t>
    <phoneticPr fontId="3" type="noConversion"/>
  </si>
  <si>
    <t>일반행정</t>
    <phoneticPr fontId="3" type="noConversion"/>
  </si>
  <si>
    <t>농림해양수산</t>
    <phoneticPr fontId="3" type="noConversion"/>
  </si>
  <si>
    <t>농업·농촌</t>
    <phoneticPr fontId="3" type="noConversion"/>
  </si>
  <si>
    <t>2024-2025</t>
    <phoneticPr fontId="3" type="noConversion"/>
  </si>
  <si>
    <t>문화관광과</t>
    <phoneticPr fontId="3" type="noConversion"/>
  </si>
  <si>
    <t>체육사업소</t>
    <phoneticPr fontId="3" type="noConversion"/>
  </si>
  <si>
    <t>중앙</t>
    <phoneticPr fontId="3" type="noConversion"/>
  </si>
  <si>
    <t>농정과</t>
    <phoneticPr fontId="3" type="noConversion"/>
  </si>
  <si>
    <t>산림녹지과</t>
    <phoneticPr fontId="3" type="noConversion"/>
  </si>
  <si>
    <t>도시과</t>
    <phoneticPr fontId="3" type="noConversion"/>
  </si>
  <si>
    <t>교육</t>
    <phoneticPr fontId="3" type="noConversion"/>
  </si>
  <si>
    <t>유아 및 초중등교육</t>
    <phoneticPr fontId="3" type="noConversion"/>
  </si>
  <si>
    <t>총무과</t>
    <phoneticPr fontId="3" type="noConversion"/>
  </si>
  <si>
    <t>사회복지</t>
    <phoneticPr fontId="3" type="noConversion"/>
  </si>
  <si>
    <t>2024-2027</t>
    <phoneticPr fontId="3" type="noConversion"/>
  </si>
  <si>
    <t>2024-2026</t>
    <phoneticPr fontId="3" type="noConversion"/>
  </si>
  <si>
    <t>담당부서</t>
    <phoneticPr fontId="5" type="noConversion"/>
  </si>
  <si>
    <t>2025년 지방재정 투자심사 결과</t>
    <phoneticPr fontId="3" type="noConversion"/>
  </si>
  <si>
    <t>농촌활력과</t>
    <phoneticPr fontId="3" type="noConversion"/>
  </si>
  <si>
    <t>효자면 기초생활거점조성사업</t>
    <phoneticPr fontId="3" type="noConversion"/>
  </si>
  <si>
    <t>2023-2027</t>
    <phoneticPr fontId="3" type="noConversion"/>
  </si>
  <si>
    <t>제53회 KBS배 전국육상경기대회 겸 코리아오픈국제육상대회</t>
    <phoneticPr fontId="3" type="noConversion"/>
  </si>
  <si>
    <t>문화체육시설 건립</t>
  </si>
  <si>
    <t>지역경제과</t>
    <phoneticPr fontId="3" type="noConversion"/>
  </si>
  <si>
    <t>한국e스포츠 국가대표 훈련센터 건립</t>
    <phoneticPr fontId="3" type="noConversion"/>
  </si>
  <si>
    <t>2024-2028</t>
    <phoneticPr fontId="3" type="noConversion"/>
  </si>
  <si>
    <t>디지털혁신농업타운 오수처리시설 설치</t>
    <phoneticPr fontId="3" type="noConversion"/>
  </si>
  <si>
    <t>2025-2026</t>
    <phoneticPr fontId="3" type="noConversion"/>
  </si>
  <si>
    <t>기획예산실</t>
    <phoneticPr fontId="3" type="noConversion"/>
  </si>
  <si>
    <t>예천 삼강 한옥 Nature Work Vilage</t>
    <phoneticPr fontId="3" type="noConversion"/>
  </si>
  <si>
    <t>2025년 신재생에너지 융복합지원사업</t>
    <phoneticPr fontId="3" type="noConversion"/>
  </si>
  <si>
    <t>예천군 학부모 대학 운영(교육발전특구)</t>
    <phoneticPr fontId="3" type="noConversion"/>
  </si>
  <si>
    <t>예천 허니비 B:E(co) E(du) 타운 조성사업</t>
    <phoneticPr fontId="3" type="noConversion"/>
  </si>
  <si>
    <t>임업·산촌</t>
    <phoneticPr fontId="3" type="noConversion"/>
  </si>
  <si>
    <t>동서트레일 조성 사업</t>
    <phoneticPr fontId="3" type="noConversion"/>
  </si>
  <si>
    <t>제64회 경북도민체육대회 시설 개보수</t>
    <phoneticPr fontId="3" type="noConversion"/>
  </si>
  <si>
    <t>보육</t>
    <phoneticPr fontId="3" type="noConversion"/>
  </si>
  <si>
    <t>건축과</t>
    <phoneticPr fontId="3" type="noConversion"/>
  </si>
  <si>
    <t>2025-2028</t>
    <phoneticPr fontId="3" type="noConversion"/>
  </si>
  <si>
    <t>일반투자사업</t>
  </si>
  <si>
    <t>청년센터 조성(지역활력타운)</t>
    <phoneticPr fontId="3" type="noConversion"/>
  </si>
  <si>
    <t>2026-2028</t>
    <phoneticPr fontId="3" type="noConversion"/>
  </si>
  <si>
    <t>재심사</t>
  </si>
  <si>
    <t>국가유산</t>
    <phoneticPr fontId="3" type="noConversion"/>
  </si>
  <si>
    <t>무형유산 통합전수교육관 건립</t>
    <phoneticPr fontId="3" type="noConversion"/>
  </si>
  <si>
    <t>2022-2027</t>
    <phoneticPr fontId="3" type="noConversion"/>
  </si>
  <si>
    <t>문화예술</t>
  </si>
  <si>
    <t>행사축제</t>
  </si>
  <si>
    <t>약포 정탁 선생 탄신 500주년 기념 특별기획전 개최</t>
    <phoneticPr fontId="3" type="noConversion"/>
  </si>
  <si>
    <t>2026년 우리고장 국가유산 활용사업</t>
    <phoneticPr fontId="3" type="noConversion"/>
  </si>
  <si>
    <t>관광</t>
  </si>
  <si>
    <t>예천목재문화체험장 캠핑장 건립사업</t>
    <phoneticPr fontId="3" type="noConversion"/>
  </si>
  <si>
    <t>2023-2028</t>
    <phoneticPr fontId="3" type="noConversion"/>
  </si>
  <si>
    <t>체육</t>
  </si>
  <si>
    <t>2026 전국 실업/대학육상경기대회 개최</t>
    <phoneticPr fontId="3" type="noConversion"/>
  </si>
  <si>
    <t>예천 도효자배 전국 중고 단축마라톤대회 및 예천군 마스터즈 단축마라톤 대회 개최</t>
    <phoneticPr fontId="3" type="noConversion"/>
  </si>
  <si>
    <t>제55회 춘계전국중고육상대회</t>
    <phoneticPr fontId="3" type="noConversion"/>
  </si>
  <si>
    <t>제61회 예천군민체육대회 개최</t>
    <phoneticPr fontId="3" type="noConversion"/>
  </si>
  <si>
    <t>제53회 한국중고연맹회장기 전국 중·고 양궁대회 및 제52회 문화체육관광부장관기 전국 남·여 중·고 양궁대회 개최</t>
    <phoneticPr fontId="3" type="noConversion"/>
  </si>
  <si>
    <t>농림해양수산</t>
  </si>
  <si>
    <t>농업·농촌</t>
  </si>
  <si>
    <t>2026 예천곤충축제</t>
    <phoneticPr fontId="3" type="noConversion"/>
  </si>
  <si>
    <t>산업단지</t>
    <phoneticPr fontId="3" type="noConversion"/>
  </si>
  <si>
    <t>예천 제3농공단지 조성</t>
    <phoneticPr fontId="3" type="noConversion"/>
  </si>
  <si>
    <t>2014~2027</t>
    <phoneticPr fontId="3" type="noConversion"/>
  </si>
  <si>
    <t>국토 및 지역개발</t>
  </si>
  <si>
    <t>지역 및 도시</t>
  </si>
  <si>
    <t>대심 변전소 뒤~대심로 도시계획도로(중로 1-13호) 개설</t>
    <phoneticPr fontId="3" type="noConversion"/>
  </si>
  <si>
    <t>2026-2029</t>
    <phoneticPr fontId="3" type="noConversion"/>
  </si>
  <si>
    <t>농업기술센터</t>
    <phoneticPr fontId="3" type="noConversion"/>
  </si>
  <si>
    <t>논타작물 이모작 혁신벨트</t>
    <phoneticPr fontId="3" type="noConversion"/>
  </si>
  <si>
    <t>2026-2027</t>
    <phoneticPr fontId="3" type="noConversion"/>
  </si>
  <si>
    <t>제23회 경상북도지사기 전국 남·여 초중 양궁대회 개최</t>
    <phoneticPr fontId="3" type="noConversion"/>
  </si>
  <si>
    <t>예천용궁순대축제</t>
    <phoneticPr fontId="3" type="noConversion"/>
  </si>
  <si>
    <t>국가유산 경관개선 사업-명승, 예천 회룡포</t>
    <phoneticPr fontId="3" type="noConversion"/>
  </si>
  <si>
    <t>반려</t>
    <phoneticPr fontId="3" type="noConversion"/>
  </si>
  <si>
    <t>1차</t>
    <phoneticPr fontId="3" type="noConversion"/>
  </si>
  <si>
    <t>2차</t>
    <phoneticPr fontId="3" type="noConversion"/>
  </si>
  <si>
    <t>3차</t>
    <phoneticPr fontId="3" type="noConversion"/>
  </si>
  <si>
    <t>5차</t>
    <phoneticPr fontId="3" type="noConversion"/>
  </si>
  <si>
    <t>◦ 위치: 예천군 호명읍 산합리 1118번지 일원
◦ 부지면적: 2,332.3㎡
◦ 건축면적: 1,500㎡(지상 5층)
◦ 세부시설: 공유주거공간, 공유오피스, 청년창의공간, 북카페, 교육실 및 회의실 등</t>
    <phoneticPr fontId="11" type="noConversion"/>
  </si>
  <si>
    <t>◦ 위치: 예천군 예천읍 통명리 335번지 일원
◦ 부지면적: 6,431㎡(국·공유지)
◦ 건축면적: 1,107.36㎡(지하1층~지하2층)
◦ 세부시설: 펌프실, 전수관 지원시설, 전수관 연습실</t>
    <phoneticPr fontId="3" type="noConversion"/>
  </si>
  <si>
    <t>ㆍ위치: 예천군 감천면 복골길 150 예천박물관 일원
ㆍ기간: 2026. 1월 ~ 12월
ㆍ내용: 전시기획, 콘텐츠제작, 전시 개막식 및 부대행사 등</t>
    <phoneticPr fontId="3" type="noConversion"/>
  </si>
  <si>
    <t>ㆍ위치: 예천군 감천면 복골길 150 예천박물관 일원
ㆍ기간: 2026. 1월 ~ 12월
ㆍ내용: 역사투어, 기록유산 탐방, 체험프로그램 등</t>
    <phoneticPr fontId="3" type="noConversion"/>
  </si>
  <si>
    <t xml:space="preserve">ㆍ위치: 예천군 용궁면 읍부리 일원
ㆍ기간: 2026. 4월 예정
ㆍ내용: 판매부스, 체험프로그램, 공연프로그램, 홍보마케팅, 시설물 설치 등 </t>
    <phoneticPr fontId="3" type="noConversion"/>
  </si>
  <si>
    <t xml:space="preserve"> ◦ 위치: 예천군 용궁면 대은리 428-1 일원
 ◦ 부지면적: 231,335㎡(회룡포마을)
 ◦ 사업면적: 27,953㎡
 ◦ 내용: 마을지붕 정비, 노후 주거경관 개선, 경관 유해시설 정비 등 </t>
    <phoneticPr fontId="3" type="noConversion"/>
  </si>
  <si>
    <t>◦ 위치: 예천군 보문면 신월리 산68번지 일원
◦ 부지면적: 180,699㎡
◦ 내용
 - 부지보상 및 농공단지 조성공사
 - 분양 및 업체 입주(8개 업체 희망)</t>
    <phoneticPr fontId="3" type="noConversion"/>
  </si>
  <si>
    <t>◦ 위치: 예천군 효자면 도효자로 2142
◦ 세부시설
 - 캠핑장 : 쇄석사이트(21개소/1,134㎡), 테크사이트(6개소/210㎡), 컨테이너하우스(7개소/252㎡)
 - 편의 및 부대시설 : 관리동(248㎡)</t>
    <phoneticPr fontId="3" type="noConversion"/>
  </si>
  <si>
    <t>◦ 위치: 예천군 예천읍 대심리 678-3 일원
◦ 내용: 도시계획도로 개설(중로1-13호) L=500m, B=20m</t>
    <phoneticPr fontId="3" type="noConversion"/>
  </si>
  <si>
    <t>◦ 내용
  - 연차별 보리 및 녹두 면적 확대
  - 생산기반 강화(장비)
  - 선별 및 저장 유통 시스템 구축(저온저장고)
  - 교육컨설팅 등</t>
    <phoneticPr fontId="3" type="noConversion"/>
  </si>
  <si>
    <t>ㆍ위치: 예천군 예천읍 충효로 395(예천스타디움 일원)
ㆍ기간: 2026. 9월 중
ㆍ내용: 전국 대학, 일반 실업부 육상대회 개최</t>
    <phoneticPr fontId="3" type="noConversion"/>
  </si>
  <si>
    <t>ㆍ위치: 예천군 예천읍 충효로 395(예천스타디움 일원)
ㆍ기간: 2026. 3월 중
ㆍ내용: 전국 중고등학교 마라톤대회 및 일반인 마스터즈 대회 병행</t>
    <phoneticPr fontId="3" type="noConversion"/>
  </si>
  <si>
    <t>ㆍ위치: 예천군 예천읍 충효로 395(예천스타디움 일원)
ㆍ기간: 2026. 4월 중
ㆍ내용: 전국 초·중·고등학교 육상대회 개최(100m 등 21개 종목)</t>
    <phoneticPr fontId="3" type="noConversion"/>
  </si>
  <si>
    <t xml:space="preserve">ㆍ위치: 예천군 예천읍 충효로 395(예천스타디움 일원)
ㆍ기간: 2026. 10월 중
ㆍ내용: 식전행사, 공식행사, 공연 등 부대행사 </t>
    <phoneticPr fontId="3" type="noConversion"/>
  </si>
  <si>
    <t>ㆍ위치: 예천군 예천읍 충효로 395(예천스타디움 일원)
ㆍ기간: 2026. 6월 ~ 8월 중
ㆍ내용
  - 참가부문 : 중등부·고등부 / 남·여
  - 경기종목 : FIFA SINGLE ROUND 남·여 단체전, 개인전, 거리별</t>
    <phoneticPr fontId="3" type="noConversion"/>
  </si>
  <si>
    <t xml:space="preserve">ㆍ위치: 예천군 곤충연구소 예천곤충생태원
ㆍ기간: 2026. 8. 13. ~ 8. 16.
ㆍ내용
  - 기획전시, 곤충체험, 체험프로그램, 공연, 행사관리용역
  - 행사 기반시설 조성, 광고 및 홍보 </t>
    <phoneticPr fontId="3" type="noConversion"/>
  </si>
  <si>
    <t>ㆍ위치: 예천군 예천읍 청복리 예천진호국제양궁장
ㆍ기간: 2026. 6월 ~ 8월 중
ㆍ내용
  - 참가부문 : 초·중등부 / 남·여
  - 경기종목 : 1440 ROUND방식, 남·여단체전, 개인전, 거리별</t>
    <phoneticPr fontId="3" type="noConversion"/>
  </si>
  <si>
    <t>자체</t>
    <phoneticPr fontId="3" type="noConversion"/>
  </si>
  <si>
    <t>신규</t>
    <phoneticPr fontId="3" type="noConversion"/>
  </si>
  <si>
    <t>적정</t>
    <phoneticPr fontId="3" type="noConversion"/>
  </si>
  <si>
    <t>8차</t>
    <phoneticPr fontId="3" type="noConversion"/>
  </si>
  <si>
    <t>ㆍ위치: 예천스타디움 일원
ㆍ기간: 25.6.5.~6.10.(6일간)
ㆍ주최/주관: 대한육상연맹  /경북육상연맹
ㆍ내용: KBS배 전국육상경기대회 겸 코리아오픈 국제육상경기대회 
            141종목</t>
    <phoneticPr fontId="5" type="noConversion"/>
  </si>
  <si>
    <t>◦ 위치 : 예천군 호명읍 산합리 959-2번지 일원
◦ 부지면적 : 10,571㎡
◦ 조성면적 : 6,089.95㎡
◦ 세부시설 구성
 - 경기관련 시설(다목적경기장, 전략회의실 등),
 - 관람객 공간 및 훈련관련시설 설치 1식</t>
    <phoneticPr fontId="3" type="noConversion"/>
  </si>
  <si>
    <t>◦ 위치 : 예천군 지보면 매창리 일원
◦ 부지면적 : 350㎡
◦ 건물연면적 : 130㎡(지상 1층/지하 1층, 1동)
◦ 세부시설 구성
 - 오폐수처리시설 설치 1식</t>
    <phoneticPr fontId="3" type="noConversion"/>
  </si>
  <si>
    <t>ㆍ위   치 : 예천군 관내 일원
ㆍ사업량 : 신재생에너지 설비 328개소
  - 태양광 : 274개소
  - 태양열 : 17개소
  - 지   열 : 37개소</t>
    <phoneticPr fontId="3" type="noConversion"/>
  </si>
  <si>
    <t>ㆍ위치: 예천군 일원
ㆍ기간: 2025.4.~ 12.
ㆍ내용: 예천군 학부모 대학 운영 1식
  - 자녀 연령대별 맞춤형 교육과정 운영
  - 과정별 연속강의 운영, 교권회복, 학교폭력예방 공통과정 강의</t>
    <phoneticPr fontId="5" type="noConversion"/>
  </si>
  <si>
    <t>◦ 위      치 : 예천군 효자면 고항리 ~ 풍양면 삼강리 일원
◦ 사 업 량  
  - L=55km(4구간 : 37-2, 38, 39, 40-1 구간)
  - 트레일길 조성 : 노체조성, 기존숲길정비, 안내사인설치, 쉼터 등</t>
    <phoneticPr fontId="11" type="noConversion"/>
  </si>
  <si>
    <t>◦ 위      치 : 예천 스타디움 및 각 종목별 경기장
◦ 사 업 량  
  - 보수대상 : 관내 14개 경기장</t>
    <phoneticPr fontId="11" type="noConversion"/>
  </si>
  <si>
    <t>ㆍ위치: 예천진호국제양궁장 일원
ㆍ기간: 25. 7월(11일간)
ㆍ주최/주관: 예천군 / 한국중고양궁연맹
ㆍ내용: FIFA SINGLE ROUND 남·여 단체전, 개인전, 거리별</t>
    <phoneticPr fontId="11" type="noConversion"/>
  </si>
  <si>
    <t>통합돌봄클러스터 조성</t>
    <phoneticPr fontId="3" type="noConversion"/>
  </si>
  <si>
    <t>제36회 경북도민생활체육대축전 개최</t>
    <phoneticPr fontId="3" type="noConversion"/>
  </si>
  <si>
    <t>제52회 한국중고연맹회장기 전국 중·고 양궁대회 및 제51회 문화체육관광부장관기 전국 남·여 중·고 양궁대회 개최</t>
    <phoneticPr fontId="3" type="noConversion"/>
  </si>
  <si>
    <t>ㆍ위치: 예천군 호명읍 산합리 
   1118번지 일원
ㆍ부지: 1,973.97㎡
ㆍ연면적: 3,650㎡
ㆍ규모: 지하1층/지상4층
ㆍ세부시설구성: 돌봄센터, 
  영유아창의문화센터, 
  창의과학인재키움센터 등</t>
    <phoneticPr fontId="3" type="noConversion"/>
  </si>
  <si>
    <t>ㆍ장소: 예천스타디움 및 
   각 종목별 경기장
ㆍ기간: 26.9.18. ~ 20.(3일간)
ㆍ주최/주관:경상북도, 
   경상북도체육회/예천군, 
   예천군체육회
ㆍ내용 : 제36회 경북도민생활
   대축전 공개행사 및 성화봉송 등</t>
    <phoneticPr fontId="3" type="noConversion"/>
  </si>
  <si>
    <t>ㆍ위치: 예천군 효자면 도촌리 544-2 일원
ㆍ부지: 1,179㎡
ㆍ연면적: 1,163.72㎡
ㆍ사업량 : 
  - 효자면 행정복지센터 건립 (지상 2층, 연면적 921.8㎡)
  - 효자면 복지회관 리모델링 (지상 1층, 연면적 498.52㎡)
  - 지역역량강화사업(문화복지프로그램 운영 등)</t>
    <phoneticPr fontId="11" type="noConversion"/>
  </si>
  <si>
    <t>◦ 위      치 : 예천군 풍양면 삼강리 117-2번지 일원
                  (삼강문화단지 내 보부상문화체험촌)
◦ 부지면적 : 8,012㎡
◦ 건축면적 : 563.8㎡
◦ 사 업 량  
  - Nature Work Center 1개소(273.4㎡)
  - Nature Work Vilage 숙소동 8개(290.4㎡)
  - 실외 워케이션 공간(스마트 퍼걸러 10개)</t>
    <phoneticPr fontId="11" type="noConversion"/>
  </si>
  <si>
    <t>◦ 위      치 : 예천군 효자면 고항리 974번지 일원
                  (곤충생태원 일원)
◦ 부지면적 : 13,133㎡
◦ 사 업 량  
  - 모듈하우스 10동, 카라반 10동(9,052㎡)
  - 웰컴센터/관리동(프론트, 편의시설) 등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</si>
</sst>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#&quot;개사업&quot;"/>
    <numFmt numFmtId="177" formatCode="#,##0_ "/>
    <numFmt numFmtId="178" formatCode="_-* #,##0.0_-;\-* #,##0.0_-;_-* &quot;-&quot;_-;_-@_-"/>
    <numFmt numFmtId="179" formatCode="_ * #,##0_ ;_ * \-#,##0_ ;_ * &quot;-&quot;_ ;_ @_ "/>
    <numFmt numFmtId="180" formatCode="_ * #,##0.00_ ;_ * \-#,##0.00_ ;_ * &quot;-&quot;??_ ;_ @_ 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_-* #,##0.00_-;\-* #,##0.00_-;_-* &quot;-&quot;_-;_-@_-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새굴림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10"/>
      <name val="새굴림"/>
      <family val="1"/>
      <charset val="129"/>
    </font>
    <font>
      <sz val="26"/>
      <color theme="1"/>
      <name val="HY견고딕"/>
      <family val="1"/>
      <charset val="129"/>
    </font>
    <font>
      <b/>
      <sz val="22"/>
      <name val="돋움"/>
      <family val="3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새굴림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3" fillId="0" borderId="0"/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18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6" fillId="23" borderId="19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0" borderId="0"/>
    <xf numFmtId="0" fontId="21" fillId="0" borderId="0" applyNumberFormat="0" applyFill="0" applyBorder="0" applyAlignment="0" applyProtection="0">
      <alignment vertical="center"/>
    </xf>
    <xf numFmtId="0" fontId="22" fillId="25" borderId="20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9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22" borderId="26" applyNumberFormat="0" applyAlignment="0" applyProtection="0">
      <alignment vertical="center"/>
    </xf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1" applyNumberFormat="1" applyFont="1" applyBorder="1">
      <alignment vertical="center"/>
    </xf>
    <xf numFmtId="178" fontId="2" fillId="3" borderId="3" xfId="1" applyNumberFormat="1" applyFont="1" applyFill="1" applyBorder="1" applyAlignment="1">
      <alignment horizontal="center" vertical="center" shrinkToFit="1"/>
    </xf>
    <xf numFmtId="178" fontId="2" fillId="3" borderId="4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shrinkToFit="1"/>
    </xf>
    <xf numFmtId="176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41" fontId="2" fillId="2" borderId="14" xfId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4" fillId="26" borderId="1" xfId="0" applyFont="1" applyFill="1" applyBorder="1" applyAlignment="1">
      <alignment horizontal="center" vertical="center"/>
    </xf>
    <xf numFmtId="0" fontId="4" fillId="26" borderId="1" xfId="0" applyFont="1" applyFill="1" applyBorder="1" applyAlignment="1">
      <alignment horizontal="center" vertical="center" shrinkToFit="1"/>
    </xf>
    <xf numFmtId="0" fontId="4" fillId="26" borderId="27" xfId="0" applyFont="1" applyFill="1" applyBorder="1" applyAlignment="1">
      <alignment horizontal="center" vertical="center"/>
    </xf>
    <xf numFmtId="178" fontId="4" fillId="26" borderId="16" xfId="1" applyNumberFormat="1" applyFont="1" applyFill="1" applyBorder="1" applyAlignment="1">
      <alignment horizontal="right" vertical="center"/>
    </xf>
    <xf numFmtId="178" fontId="4" fillId="26" borderId="1" xfId="1" applyNumberFormat="1" applyFont="1" applyFill="1" applyBorder="1">
      <alignment vertical="center"/>
    </xf>
    <xf numFmtId="0" fontId="4" fillId="26" borderId="17" xfId="0" applyFont="1" applyFill="1" applyBorder="1" applyAlignment="1">
      <alignment horizontal="center" vertical="center"/>
    </xf>
    <xf numFmtId="0" fontId="0" fillId="26" borderId="0" xfId="0" applyFill="1">
      <alignment vertical="center"/>
    </xf>
    <xf numFmtId="0" fontId="4" fillId="26" borderId="16" xfId="0" applyFont="1" applyFill="1" applyBorder="1" applyAlignment="1">
      <alignment horizontal="center" vertical="center" shrinkToFit="1"/>
    </xf>
    <xf numFmtId="185" fontId="4" fillId="26" borderId="16" xfId="1" applyNumberFormat="1" applyFont="1" applyFill="1" applyBorder="1" applyAlignment="1">
      <alignment horizontal="right" vertical="center"/>
    </xf>
    <xf numFmtId="0" fontId="33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177" fontId="4" fillId="0" borderId="1" xfId="0" applyNumberFormat="1" applyFont="1" applyBorder="1" applyAlignment="1">
      <alignment horizontal="left" vertical="center" wrapText="1" shrinkToFit="1"/>
    </xf>
    <xf numFmtId="0" fontId="33" fillId="26" borderId="1" xfId="0" applyFont="1" applyFill="1" applyBorder="1" applyAlignment="1">
      <alignment horizontal="left" vertical="center" wrapText="1" shrinkToFit="1"/>
    </xf>
    <xf numFmtId="0" fontId="4" fillId="26" borderId="1" xfId="3" applyFont="1" applyFill="1" applyBorder="1" applyAlignment="1">
      <alignment horizontal="left" vertical="center" wrapText="1" shrinkToFit="1"/>
    </xf>
    <xf numFmtId="0" fontId="4" fillId="26" borderId="1" xfId="0" quotePrefix="1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</cellXfs>
  <cellStyles count="77">
    <cellStyle name="20% - 강조색1 2" xfId="4"/>
    <cellStyle name="20% - 강조색2 2" xfId="5"/>
    <cellStyle name="20% - 강조색3 2" xfId="6"/>
    <cellStyle name="20% - 강조색4 2" xfId="7"/>
    <cellStyle name="20% - 강조색5 2" xfId="8"/>
    <cellStyle name="20% - 강조색6 2" xfId="9"/>
    <cellStyle name="40% - 강조색1 2" xfId="10"/>
    <cellStyle name="40% - 강조색2 2" xfId="11"/>
    <cellStyle name="40% - 강조색3 2" xfId="12"/>
    <cellStyle name="40% - 강조색4 2" xfId="13"/>
    <cellStyle name="40% - 강조색5 2" xfId="14"/>
    <cellStyle name="40% - 강조색6 2" xfId="15"/>
    <cellStyle name="60% - 강조색1 2" xfId="16"/>
    <cellStyle name="60% - 강조색2 2" xfId="17"/>
    <cellStyle name="60% - 강조색3 2" xfId="18"/>
    <cellStyle name="60% - 강조색4 2" xfId="19"/>
    <cellStyle name="60% - 강조색5 2" xfId="20"/>
    <cellStyle name="60% - 강조색6 2" xfId="21"/>
    <cellStyle name="AeE­ [0]_INQUIRY ¿μ¾÷AßAø " xfId="22"/>
    <cellStyle name="AeE­_INQUIRY ¿μ¾÷AßAø " xfId="23"/>
    <cellStyle name="AÞ¸¶ [0]_INQUIRY ¿μ¾÷AßAø " xfId="24"/>
    <cellStyle name="AÞ¸¶_INQUIRY ¿μ¾÷AßAø " xfId="25"/>
    <cellStyle name="C￥AØ_¿μ¾÷CoE² " xfId="26"/>
    <cellStyle name="Comma [0]_ SG&amp;A Bridge " xfId="27"/>
    <cellStyle name="Comma_ SG&amp;A Bridge " xfId="28"/>
    <cellStyle name="Currency [0]_ SG&amp;A Bridge " xfId="29"/>
    <cellStyle name="Currency_ SG&amp;A Bridge " xfId="30"/>
    <cellStyle name="Normal_ SG&amp;A Bridge " xfId="31"/>
    <cellStyle name="강조색1 2" xfId="32"/>
    <cellStyle name="강조색2 2" xfId="33"/>
    <cellStyle name="강조색3 2" xfId="34"/>
    <cellStyle name="강조색4 2" xfId="35"/>
    <cellStyle name="강조색5 2" xfId="36"/>
    <cellStyle name="강조색6 2" xfId="37"/>
    <cellStyle name="경고문 2" xfId="38"/>
    <cellStyle name="계산 2" xfId="39"/>
    <cellStyle name="나쁨 2" xfId="40"/>
    <cellStyle name="메모 2" xfId="41"/>
    <cellStyle name="보통 2" xfId="42"/>
    <cellStyle name="뷭?_BOOKSHIP" xfId="43"/>
    <cellStyle name="설명 텍스트 2" xfId="44"/>
    <cellStyle name="셀 확인 2" xfId="45"/>
    <cellStyle name="쉼표 [0]" xfId="1" builtinId="6"/>
    <cellStyle name="쉼표 [0] 2" xfId="2"/>
    <cellStyle name="쉼표 [0] 2 2" xfId="75"/>
    <cellStyle name="쉼표 [0] 2 3" xfId="59"/>
    <cellStyle name="쉼표 [0] 3" xfId="60"/>
    <cellStyle name="쉼표 [0] 4" xfId="73"/>
    <cellStyle name="쉼표 [0] 5" xfId="46"/>
    <cellStyle name="연결된 셀 2" xfId="47"/>
    <cellStyle name="요약 2" xfId="48"/>
    <cellStyle name="입력 2" xfId="49"/>
    <cellStyle name="제목 1 2" xfId="51"/>
    <cellStyle name="제목 2 2" xfId="52"/>
    <cellStyle name="제목 3 2" xfId="53"/>
    <cellStyle name="제목 4 2" xfId="54"/>
    <cellStyle name="제목 5" xfId="50"/>
    <cellStyle name="좋음 2" xfId="55"/>
    <cellStyle name="출력 2" xfId="56"/>
    <cellStyle name="콤마 [0]_1202" xfId="57"/>
    <cellStyle name="콤마_1202" xfId="58"/>
    <cellStyle name="통화 [0] 2" xfId="61"/>
    <cellStyle name="표준" xfId="0" builtinId="0"/>
    <cellStyle name="표준 10" xfId="62"/>
    <cellStyle name="표준 11" xfId="76"/>
    <cellStyle name="표준 14" xfId="63"/>
    <cellStyle name="표준 15" xfId="64"/>
    <cellStyle name="표준 17" xfId="65"/>
    <cellStyle name="표준 18" xfId="66"/>
    <cellStyle name="표준 2" xfId="67"/>
    <cellStyle name="표준 3" xfId="74"/>
    <cellStyle name="표준 4" xfId="68"/>
    <cellStyle name="표준 5" xfId="69"/>
    <cellStyle name="표준 6" xfId="70"/>
    <cellStyle name="표준 7" xfId="71"/>
    <cellStyle name="표준 8" xfId="3"/>
    <cellStyle name="표준 9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50696;&#49328;5\Desktop\&#50696;&#49328;&#51089;&#50629;&#51109;(&#50724;&#52380;&#47329;)\&#51648;&#48169;&#51116;&#51221;&#53804;&#51088;&#49900;&#49324;\(&#9733;)&#51648;&#48169;&#51116;&#51221;%20&#53804;&#51088;&#49900;&#49324;(14-&#54788;&#51116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1&#45380;&#48512;&#53552;/&#51648;&#48169;&#51116;&#51221;&#53804;&#51088;&#49900;&#49324;/(&#9733;)&#51648;&#48169;&#51116;&#51221;%20&#53804;&#51088;&#49900;&#49324;(14-&#54788;&#5111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드롭다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view="pageBreakPreview" zoomScale="80" zoomScaleNormal="85" zoomScaleSheetLayoutView="80" workbookViewId="0">
      <selection activeCell="H9" sqref="H9"/>
    </sheetView>
  </sheetViews>
  <sheetFormatPr defaultRowHeight="16.5"/>
  <cols>
    <col min="1" max="2" width="9" style="5"/>
    <col min="3" max="3" width="13.375" style="5" bestFit="1" customWidth="1"/>
    <col min="4" max="4" width="16.5" style="5" customWidth="1"/>
    <col min="5" max="5" width="9" style="5"/>
    <col min="6" max="6" width="10.5" style="5" bestFit="1" customWidth="1"/>
    <col min="7" max="7" width="12.875" style="5" customWidth="1"/>
    <col min="8" max="8" width="71.875" customWidth="1"/>
    <col min="10" max="10" width="49.25" customWidth="1"/>
    <col min="20" max="20" width="11.25" bestFit="1" customWidth="1"/>
  </cols>
  <sheetData>
    <row r="1" spans="1:20" ht="45" customHeight="1">
      <c r="A1" s="43" t="s">
        <v>51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4" customHeight="1" thickBot="1">
      <c r="A2" s="44"/>
      <c r="B2" s="44"/>
      <c r="C2" s="44"/>
      <c r="D2" s="44"/>
      <c r="E2" s="44"/>
      <c r="F2" s="44"/>
      <c r="G2" s="44"/>
      <c r="H2" s="44"/>
      <c r="I2" s="44"/>
      <c r="J2" s="8"/>
      <c r="K2" s="45" t="s">
        <v>0</v>
      </c>
      <c r="L2" s="45"/>
      <c r="M2" s="45"/>
      <c r="N2" s="45"/>
      <c r="O2" s="45"/>
      <c r="P2" s="45"/>
      <c r="Q2" s="45"/>
      <c r="R2" s="45"/>
      <c r="S2" s="45"/>
      <c r="T2" s="45"/>
    </row>
    <row r="3" spans="1:20" ht="24.95" customHeight="1">
      <c r="A3" s="46" t="s">
        <v>1</v>
      </c>
      <c r="B3" s="48" t="s">
        <v>2</v>
      </c>
      <c r="C3" s="50" t="s">
        <v>3</v>
      </c>
      <c r="D3" s="50" t="s">
        <v>4</v>
      </c>
      <c r="E3" s="48" t="s">
        <v>5</v>
      </c>
      <c r="F3" s="48" t="s">
        <v>6</v>
      </c>
      <c r="G3" s="38" t="s">
        <v>50</v>
      </c>
      <c r="H3" s="38" t="s">
        <v>7</v>
      </c>
      <c r="I3" s="38" t="s">
        <v>8</v>
      </c>
      <c r="J3" s="48" t="s">
        <v>20</v>
      </c>
      <c r="K3" s="38" t="s">
        <v>9</v>
      </c>
      <c r="L3" s="38" t="s">
        <v>10</v>
      </c>
      <c r="M3" s="38"/>
      <c r="N3" s="38"/>
      <c r="O3" s="38"/>
      <c r="P3" s="38"/>
      <c r="Q3" s="38"/>
      <c r="R3" s="38"/>
      <c r="S3" s="6"/>
      <c r="T3" s="41" t="s">
        <v>11</v>
      </c>
    </row>
    <row r="4" spans="1:20" ht="24.95" customHeight="1">
      <c r="A4" s="47"/>
      <c r="B4" s="49"/>
      <c r="C4" s="51"/>
      <c r="D4" s="51"/>
      <c r="E4" s="49"/>
      <c r="F4" s="49"/>
      <c r="G4" s="39"/>
      <c r="H4" s="39"/>
      <c r="I4" s="39"/>
      <c r="J4" s="49"/>
      <c r="K4" s="40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4" t="s">
        <v>19</v>
      </c>
      <c r="T4" s="42"/>
    </row>
    <row r="5" spans="1:20" ht="24.95" customHeight="1">
      <c r="A5" s="9"/>
      <c r="B5" s="10"/>
      <c r="C5" s="11"/>
      <c r="D5" s="11"/>
      <c r="E5" s="10"/>
      <c r="F5" s="10"/>
      <c r="G5" s="10"/>
      <c r="H5" s="12" t="str">
        <f>COUNTA(H6:H35)&amp;"건"</f>
        <v>30건</v>
      </c>
      <c r="I5" s="13"/>
      <c r="J5" s="13"/>
      <c r="K5" s="14">
        <f>SUM(K6:K35)</f>
        <v>1327.1999999999998</v>
      </c>
      <c r="L5" s="14">
        <f>SUM(L6:L35)</f>
        <v>248.26</v>
      </c>
      <c r="M5" s="14">
        <f t="shared" ref="M5:S5" si="0">SUM(M6:M35)</f>
        <v>0</v>
      </c>
      <c r="N5" s="14">
        <f>SUM(N6:N35)</f>
        <v>242.99200000000002</v>
      </c>
      <c r="O5" s="14">
        <f>SUM(O6:O35)</f>
        <v>828.54799999999989</v>
      </c>
      <c r="P5" s="14">
        <f t="shared" si="0"/>
        <v>0</v>
      </c>
      <c r="Q5" s="14">
        <f t="shared" si="0"/>
        <v>0</v>
      </c>
      <c r="R5" s="14">
        <f t="shared" si="0"/>
        <v>0</v>
      </c>
      <c r="S5" s="14">
        <f t="shared" si="0"/>
        <v>7.4</v>
      </c>
      <c r="T5" s="15"/>
    </row>
    <row r="6" spans="1:20" ht="99.95" customHeight="1">
      <c r="A6" s="1" t="s">
        <v>21</v>
      </c>
      <c r="B6" s="1" t="s">
        <v>22</v>
      </c>
      <c r="C6" s="16" t="s">
        <v>33</v>
      </c>
      <c r="D6" s="16" t="s">
        <v>34</v>
      </c>
      <c r="E6" s="1" t="s">
        <v>110</v>
      </c>
      <c r="F6" s="1" t="s">
        <v>23</v>
      </c>
      <c r="G6" s="1" t="s">
        <v>52</v>
      </c>
      <c r="H6" s="1" t="s">
        <v>53</v>
      </c>
      <c r="I6" s="19" t="s">
        <v>54</v>
      </c>
      <c r="J6" s="31" t="s">
        <v>148</v>
      </c>
      <c r="K6" s="20">
        <f t="shared" ref="K6:K22" si="1">SUM(L6:S6)</f>
        <v>67</v>
      </c>
      <c r="L6" s="2">
        <v>25</v>
      </c>
      <c r="M6" s="2"/>
      <c r="N6" s="2">
        <v>4</v>
      </c>
      <c r="O6" s="2">
        <v>38</v>
      </c>
      <c r="P6" s="2"/>
      <c r="Q6" s="2"/>
      <c r="R6" s="2"/>
      <c r="S6" s="2"/>
      <c r="T6" s="18" t="s">
        <v>24</v>
      </c>
    </row>
    <row r="7" spans="1:20" s="21" customFormat="1" ht="99.95" customHeight="1">
      <c r="A7" s="1" t="s">
        <v>21</v>
      </c>
      <c r="B7" s="1" t="s">
        <v>76</v>
      </c>
      <c r="C7" s="16" t="s">
        <v>31</v>
      </c>
      <c r="D7" s="16" t="s">
        <v>32</v>
      </c>
      <c r="E7" s="1" t="s">
        <v>110</v>
      </c>
      <c r="F7" s="1" t="s">
        <v>25</v>
      </c>
      <c r="G7" s="1" t="s">
        <v>39</v>
      </c>
      <c r="H7" s="1" t="s">
        <v>55</v>
      </c>
      <c r="I7" s="19">
        <v>2025</v>
      </c>
      <c r="J7" s="32" t="s">
        <v>135</v>
      </c>
      <c r="K7" s="20">
        <f t="shared" si="1"/>
        <v>4</v>
      </c>
      <c r="L7" s="2"/>
      <c r="M7" s="2"/>
      <c r="N7" s="2">
        <v>1</v>
      </c>
      <c r="O7" s="2">
        <v>2</v>
      </c>
      <c r="P7" s="2"/>
      <c r="Q7" s="2"/>
      <c r="R7" s="2"/>
      <c r="S7" s="2">
        <v>1</v>
      </c>
      <c r="T7" s="18" t="s">
        <v>24</v>
      </c>
    </row>
    <row r="8" spans="1:20" ht="99.95" customHeight="1">
      <c r="A8" s="1" t="s">
        <v>40</v>
      </c>
      <c r="B8" s="1" t="s">
        <v>22</v>
      </c>
      <c r="C8" s="16" t="s">
        <v>31</v>
      </c>
      <c r="D8" s="16" t="s">
        <v>32</v>
      </c>
      <c r="E8" s="1" t="s">
        <v>110</v>
      </c>
      <c r="F8" s="1" t="s">
        <v>56</v>
      </c>
      <c r="G8" s="1" t="s">
        <v>57</v>
      </c>
      <c r="H8" s="1" t="s">
        <v>58</v>
      </c>
      <c r="I8" s="19" t="s">
        <v>59</v>
      </c>
      <c r="J8" s="33" t="s">
        <v>136</v>
      </c>
      <c r="K8" s="20">
        <f t="shared" si="1"/>
        <v>342</v>
      </c>
      <c r="L8" s="2">
        <v>154</v>
      </c>
      <c r="M8" s="2"/>
      <c r="N8" s="2">
        <v>46</v>
      </c>
      <c r="O8" s="2">
        <v>142</v>
      </c>
      <c r="P8" s="2"/>
      <c r="Q8" s="2"/>
      <c r="R8" s="2"/>
      <c r="S8" s="2"/>
      <c r="T8" s="18" t="s">
        <v>109</v>
      </c>
    </row>
    <row r="9" spans="1:20" ht="99.95" customHeight="1">
      <c r="A9" s="1" t="s">
        <v>26</v>
      </c>
      <c r="B9" s="1" t="s">
        <v>22</v>
      </c>
      <c r="C9" s="16" t="s">
        <v>35</v>
      </c>
      <c r="D9" s="16" t="s">
        <v>36</v>
      </c>
      <c r="E9" s="1" t="s">
        <v>111</v>
      </c>
      <c r="F9" s="1" t="s">
        <v>23</v>
      </c>
      <c r="G9" s="1" t="s">
        <v>41</v>
      </c>
      <c r="H9" s="1" t="s">
        <v>60</v>
      </c>
      <c r="I9" s="19" t="s">
        <v>61</v>
      </c>
      <c r="J9" s="33" t="s">
        <v>137</v>
      </c>
      <c r="K9" s="20">
        <f t="shared" si="1"/>
        <v>41</v>
      </c>
      <c r="L9" s="2"/>
      <c r="M9" s="2"/>
      <c r="N9" s="2"/>
      <c r="O9" s="2">
        <v>41</v>
      </c>
      <c r="P9" s="2"/>
      <c r="Q9" s="2"/>
      <c r="R9" s="2"/>
      <c r="S9" s="2"/>
      <c r="T9" s="18" t="s">
        <v>24</v>
      </c>
    </row>
    <row r="10" spans="1:20" ht="99.95" customHeight="1">
      <c r="A10" s="1" t="s">
        <v>26</v>
      </c>
      <c r="B10" s="1" t="s">
        <v>22</v>
      </c>
      <c r="C10" s="16" t="s">
        <v>31</v>
      </c>
      <c r="D10" s="16" t="s">
        <v>27</v>
      </c>
      <c r="E10" s="1" t="s">
        <v>111</v>
      </c>
      <c r="F10" s="1" t="s">
        <v>23</v>
      </c>
      <c r="G10" s="7" t="s">
        <v>62</v>
      </c>
      <c r="H10" s="1" t="s">
        <v>63</v>
      </c>
      <c r="I10" s="19" t="s">
        <v>49</v>
      </c>
      <c r="J10" s="31" t="s">
        <v>149</v>
      </c>
      <c r="K10" s="20">
        <f t="shared" si="1"/>
        <v>22</v>
      </c>
      <c r="L10" s="2"/>
      <c r="M10" s="2"/>
      <c r="N10" s="2"/>
      <c r="O10" s="2">
        <v>22</v>
      </c>
      <c r="P10" s="2"/>
      <c r="Q10" s="2"/>
      <c r="R10" s="2"/>
      <c r="S10" s="2"/>
      <c r="T10" s="18" t="s">
        <v>28</v>
      </c>
    </row>
    <row r="11" spans="1:20" ht="99.95" customHeight="1">
      <c r="A11" s="1" t="s">
        <v>26</v>
      </c>
      <c r="B11" s="1" t="s">
        <v>22</v>
      </c>
      <c r="C11" s="16" t="s">
        <v>35</v>
      </c>
      <c r="D11" s="16" t="s">
        <v>36</v>
      </c>
      <c r="E11" s="1" t="s">
        <v>112</v>
      </c>
      <c r="F11" s="1" t="s">
        <v>23</v>
      </c>
      <c r="G11" s="1" t="s">
        <v>57</v>
      </c>
      <c r="H11" s="1" t="s">
        <v>64</v>
      </c>
      <c r="I11" s="19" t="s">
        <v>37</v>
      </c>
      <c r="J11" s="31" t="s">
        <v>138</v>
      </c>
      <c r="K11" s="20">
        <f t="shared" si="1"/>
        <v>36</v>
      </c>
      <c r="L11" s="2">
        <v>6</v>
      </c>
      <c r="M11" s="2"/>
      <c r="N11" s="2">
        <v>4</v>
      </c>
      <c r="O11" s="2">
        <v>21</v>
      </c>
      <c r="P11" s="2"/>
      <c r="Q11" s="2"/>
      <c r="R11" s="2"/>
      <c r="S11" s="2">
        <v>5</v>
      </c>
      <c r="T11" s="18" t="s">
        <v>28</v>
      </c>
    </row>
    <row r="12" spans="1:20" ht="99.95" customHeight="1">
      <c r="A12" s="1" t="s">
        <v>26</v>
      </c>
      <c r="B12" s="1" t="s">
        <v>22</v>
      </c>
      <c r="C12" s="16" t="s">
        <v>44</v>
      </c>
      <c r="D12" s="16" t="s">
        <v>45</v>
      </c>
      <c r="E12" s="1" t="s">
        <v>112</v>
      </c>
      <c r="F12" s="1" t="s">
        <v>23</v>
      </c>
      <c r="G12" s="1" t="s">
        <v>46</v>
      </c>
      <c r="H12" s="1" t="s">
        <v>65</v>
      </c>
      <c r="I12" s="19">
        <v>2025</v>
      </c>
      <c r="J12" s="31" t="s">
        <v>139</v>
      </c>
      <c r="K12" s="20">
        <f t="shared" si="1"/>
        <v>1.5</v>
      </c>
      <c r="L12" s="2"/>
      <c r="M12" s="2"/>
      <c r="N12" s="2"/>
      <c r="O12" s="2">
        <v>0.1</v>
      </c>
      <c r="P12" s="2"/>
      <c r="Q12" s="2"/>
      <c r="R12" s="2"/>
      <c r="S12" s="2">
        <v>1.4</v>
      </c>
      <c r="T12" s="18" t="s">
        <v>28</v>
      </c>
    </row>
    <row r="13" spans="1:20" ht="99.95" customHeight="1">
      <c r="A13" s="1" t="s">
        <v>26</v>
      </c>
      <c r="B13" s="1" t="s">
        <v>22</v>
      </c>
      <c r="C13" s="16" t="s">
        <v>31</v>
      </c>
      <c r="D13" s="16" t="s">
        <v>27</v>
      </c>
      <c r="E13" s="1" t="s">
        <v>112</v>
      </c>
      <c r="F13" s="1" t="s">
        <v>23</v>
      </c>
      <c r="G13" s="1" t="s">
        <v>62</v>
      </c>
      <c r="H13" s="1" t="s">
        <v>66</v>
      </c>
      <c r="I13" s="19" t="s">
        <v>61</v>
      </c>
      <c r="J13" s="31" t="s">
        <v>150</v>
      </c>
      <c r="K13" s="20">
        <f t="shared" si="1"/>
        <v>44</v>
      </c>
      <c r="L13" s="2"/>
      <c r="M13" s="2"/>
      <c r="N13" s="2">
        <v>20</v>
      </c>
      <c r="O13" s="2">
        <v>24</v>
      </c>
      <c r="P13" s="2"/>
      <c r="Q13" s="2"/>
      <c r="R13" s="2"/>
      <c r="S13" s="2"/>
      <c r="T13" s="18" t="s">
        <v>28</v>
      </c>
    </row>
    <row r="14" spans="1:20" ht="99.95" customHeight="1">
      <c r="A14" s="1" t="s">
        <v>26</v>
      </c>
      <c r="B14" s="1" t="s">
        <v>22</v>
      </c>
      <c r="C14" s="16" t="s">
        <v>35</v>
      </c>
      <c r="D14" s="16" t="s">
        <v>67</v>
      </c>
      <c r="E14" s="1" t="s">
        <v>112</v>
      </c>
      <c r="F14" s="1" t="s">
        <v>23</v>
      </c>
      <c r="G14" s="1" t="s">
        <v>42</v>
      </c>
      <c r="H14" s="1" t="s">
        <v>68</v>
      </c>
      <c r="I14" s="19" t="s">
        <v>48</v>
      </c>
      <c r="J14" s="31" t="s">
        <v>140</v>
      </c>
      <c r="K14" s="20">
        <f t="shared" si="1"/>
        <v>28</v>
      </c>
      <c r="L14" s="2"/>
      <c r="M14" s="2"/>
      <c r="N14" s="2">
        <v>12.5</v>
      </c>
      <c r="O14" s="2">
        <v>15.5</v>
      </c>
      <c r="P14" s="2"/>
      <c r="Q14" s="2"/>
      <c r="R14" s="2"/>
      <c r="S14" s="2"/>
      <c r="T14" s="18" t="s">
        <v>28</v>
      </c>
    </row>
    <row r="15" spans="1:20" s="28" customFormat="1" ht="99.95" customHeight="1">
      <c r="A15" s="22" t="s">
        <v>26</v>
      </c>
      <c r="B15" s="22" t="s">
        <v>22</v>
      </c>
      <c r="C15" s="23" t="s">
        <v>31</v>
      </c>
      <c r="D15" s="23" t="s">
        <v>32</v>
      </c>
      <c r="E15" s="22" t="s">
        <v>113</v>
      </c>
      <c r="F15" s="22" t="s">
        <v>23</v>
      </c>
      <c r="G15" s="22" t="s">
        <v>39</v>
      </c>
      <c r="H15" s="22" t="s">
        <v>69</v>
      </c>
      <c r="I15" s="24" t="s">
        <v>61</v>
      </c>
      <c r="J15" s="34" t="s">
        <v>141</v>
      </c>
      <c r="K15" s="25">
        <f t="shared" si="1"/>
        <v>25</v>
      </c>
      <c r="L15" s="26"/>
      <c r="M15" s="26"/>
      <c r="N15" s="26">
        <v>20</v>
      </c>
      <c r="O15" s="26">
        <v>5</v>
      </c>
      <c r="P15" s="26"/>
      <c r="Q15" s="26"/>
      <c r="R15" s="26"/>
      <c r="S15" s="26"/>
      <c r="T15" s="27" t="s">
        <v>28</v>
      </c>
    </row>
    <row r="16" spans="1:20" s="28" customFormat="1" ht="99.95" customHeight="1">
      <c r="A16" s="22" t="s">
        <v>131</v>
      </c>
      <c r="B16" s="22" t="s">
        <v>132</v>
      </c>
      <c r="C16" s="23" t="s">
        <v>31</v>
      </c>
      <c r="D16" s="23" t="s">
        <v>87</v>
      </c>
      <c r="E16" s="22" t="s">
        <v>113</v>
      </c>
      <c r="F16" s="22" t="s">
        <v>81</v>
      </c>
      <c r="G16" s="22" t="s">
        <v>39</v>
      </c>
      <c r="H16" s="23" t="s">
        <v>145</v>
      </c>
      <c r="I16" s="24">
        <v>2026</v>
      </c>
      <c r="J16" s="34" t="s">
        <v>142</v>
      </c>
      <c r="K16" s="25">
        <f t="shared" si="1"/>
        <v>1.1000000000000001</v>
      </c>
      <c r="L16" s="26"/>
      <c r="M16" s="26"/>
      <c r="N16" s="26">
        <v>0.2</v>
      </c>
      <c r="O16" s="26">
        <v>0.9</v>
      </c>
      <c r="P16" s="26"/>
      <c r="Q16" s="26"/>
      <c r="R16" s="26"/>
      <c r="S16" s="26"/>
      <c r="T16" s="27" t="s">
        <v>133</v>
      </c>
    </row>
    <row r="17" spans="1:20" s="28" customFormat="1" ht="99.95" customHeight="1">
      <c r="A17" s="22" t="s">
        <v>21</v>
      </c>
      <c r="B17" s="22" t="s">
        <v>22</v>
      </c>
      <c r="C17" s="23" t="s">
        <v>47</v>
      </c>
      <c r="D17" s="23" t="s">
        <v>70</v>
      </c>
      <c r="E17" s="22" t="s">
        <v>112</v>
      </c>
      <c r="F17" s="22" t="s">
        <v>23</v>
      </c>
      <c r="G17" s="22" t="s">
        <v>71</v>
      </c>
      <c r="H17" s="22" t="s">
        <v>143</v>
      </c>
      <c r="I17" s="24" t="s">
        <v>72</v>
      </c>
      <c r="J17" s="35" t="s">
        <v>146</v>
      </c>
      <c r="K17" s="25">
        <f t="shared" si="1"/>
        <v>190</v>
      </c>
      <c r="L17" s="26"/>
      <c r="M17" s="26"/>
      <c r="N17" s="26">
        <v>95</v>
      </c>
      <c r="O17" s="26">
        <v>95</v>
      </c>
      <c r="P17" s="26"/>
      <c r="Q17" s="26"/>
      <c r="R17" s="26"/>
      <c r="S17" s="26"/>
      <c r="T17" s="27" t="s">
        <v>24</v>
      </c>
    </row>
    <row r="18" spans="1:20" s="28" customFormat="1" ht="99.95" customHeight="1">
      <c r="A18" s="22" t="s">
        <v>21</v>
      </c>
      <c r="B18" s="22" t="s">
        <v>22</v>
      </c>
      <c r="C18" s="23" t="s">
        <v>31</v>
      </c>
      <c r="D18" s="23" t="s">
        <v>32</v>
      </c>
      <c r="E18" s="22" t="s">
        <v>112</v>
      </c>
      <c r="F18" s="22" t="s">
        <v>25</v>
      </c>
      <c r="G18" s="22" t="s">
        <v>39</v>
      </c>
      <c r="H18" s="22" t="s">
        <v>144</v>
      </c>
      <c r="I18" s="24">
        <v>2026</v>
      </c>
      <c r="J18" s="35" t="s">
        <v>147</v>
      </c>
      <c r="K18" s="25">
        <f t="shared" si="1"/>
        <v>12</v>
      </c>
      <c r="L18" s="26"/>
      <c r="M18" s="26"/>
      <c r="N18" s="26">
        <v>2</v>
      </c>
      <c r="O18" s="26">
        <v>10</v>
      </c>
      <c r="P18" s="26"/>
      <c r="Q18" s="26"/>
      <c r="R18" s="26"/>
      <c r="S18" s="26"/>
      <c r="T18" s="27" t="s">
        <v>24</v>
      </c>
    </row>
    <row r="19" spans="1:20" s="28" customFormat="1" ht="99.95" customHeight="1">
      <c r="A19" s="22" t="s">
        <v>26</v>
      </c>
      <c r="B19" s="22" t="s">
        <v>22</v>
      </c>
      <c r="C19" s="29" t="s">
        <v>29</v>
      </c>
      <c r="D19" s="23" t="s">
        <v>30</v>
      </c>
      <c r="E19" s="22" t="s">
        <v>134</v>
      </c>
      <c r="F19" s="22" t="s">
        <v>73</v>
      </c>
      <c r="G19" s="22" t="s">
        <v>62</v>
      </c>
      <c r="H19" s="22" t="s">
        <v>74</v>
      </c>
      <c r="I19" s="24" t="s">
        <v>75</v>
      </c>
      <c r="J19" s="34" t="s">
        <v>114</v>
      </c>
      <c r="K19" s="25">
        <f t="shared" si="1"/>
        <v>58</v>
      </c>
      <c r="L19" s="26">
        <v>20</v>
      </c>
      <c r="M19" s="26"/>
      <c r="N19" s="26"/>
      <c r="O19" s="26">
        <v>38</v>
      </c>
      <c r="P19" s="26"/>
      <c r="Q19" s="26"/>
      <c r="R19" s="26"/>
      <c r="S19" s="26"/>
      <c r="T19" s="27" t="s">
        <v>24</v>
      </c>
    </row>
    <row r="20" spans="1:20" s="28" customFormat="1" ht="99.95" customHeight="1">
      <c r="A20" s="22" t="s">
        <v>26</v>
      </c>
      <c r="B20" s="22" t="s">
        <v>76</v>
      </c>
      <c r="C20" s="23" t="s">
        <v>31</v>
      </c>
      <c r="D20" s="23" t="s">
        <v>77</v>
      </c>
      <c r="E20" s="22" t="s">
        <v>134</v>
      </c>
      <c r="F20" s="22" t="s">
        <v>56</v>
      </c>
      <c r="G20" s="22" t="s">
        <v>38</v>
      </c>
      <c r="H20" s="22" t="s">
        <v>78</v>
      </c>
      <c r="I20" s="24" t="s">
        <v>79</v>
      </c>
      <c r="J20" s="36" t="s">
        <v>115</v>
      </c>
      <c r="K20" s="25">
        <f t="shared" si="1"/>
        <v>42.4</v>
      </c>
      <c r="L20" s="26">
        <v>17.5</v>
      </c>
      <c r="M20" s="26"/>
      <c r="N20" s="26">
        <v>5.25</v>
      </c>
      <c r="O20" s="26">
        <v>19.649999999999999</v>
      </c>
      <c r="P20" s="26"/>
      <c r="Q20" s="26"/>
      <c r="R20" s="26"/>
      <c r="S20" s="26"/>
      <c r="T20" s="27" t="s">
        <v>28</v>
      </c>
    </row>
    <row r="21" spans="1:20" s="28" customFormat="1" ht="99.95" customHeight="1">
      <c r="A21" s="22" t="s">
        <v>26</v>
      </c>
      <c r="B21" s="22" t="s">
        <v>22</v>
      </c>
      <c r="C21" s="23" t="s">
        <v>31</v>
      </c>
      <c r="D21" s="23" t="s">
        <v>80</v>
      </c>
      <c r="E21" s="22" t="s">
        <v>134</v>
      </c>
      <c r="F21" s="22" t="s">
        <v>81</v>
      </c>
      <c r="G21" s="22" t="s">
        <v>38</v>
      </c>
      <c r="H21" s="22" t="s">
        <v>82</v>
      </c>
      <c r="I21" s="24">
        <v>2026</v>
      </c>
      <c r="J21" s="36" t="s">
        <v>116</v>
      </c>
      <c r="K21" s="25">
        <f t="shared" si="1"/>
        <v>1</v>
      </c>
      <c r="L21" s="26"/>
      <c r="M21" s="26"/>
      <c r="N21" s="26"/>
      <c r="O21" s="26">
        <v>1</v>
      </c>
      <c r="P21" s="26"/>
      <c r="Q21" s="26"/>
      <c r="R21" s="26"/>
      <c r="S21" s="26"/>
      <c r="T21" s="27" t="s">
        <v>24</v>
      </c>
    </row>
    <row r="22" spans="1:20" s="28" customFormat="1" ht="99.95" customHeight="1">
      <c r="A22" s="22" t="s">
        <v>26</v>
      </c>
      <c r="B22" s="22" t="s">
        <v>22</v>
      </c>
      <c r="C22" s="23" t="s">
        <v>31</v>
      </c>
      <c r="D22" s="23" t="s">
        <v>80</v>
      </c>
      <c r="E22" s="22" t="s">
        <v>134</v>
      </c>
      <c r="F22" s="22" t="s">
        <v>81</v>
      </c>
      <c r="G22" s="22" t="s">
        <v>38</v>
      </c>
      <c r="H22" s="22" t="s">
        <v>83</v>
      </c>
      <c r="I22" s="24">
        <v>2026</v>
      </c>
      <c r="J22" s="36" t="s">
        <v>117</v>
      </c>
      <c r="K22" s="25">
        <f t="shared" si="1"/>
        <v>1.9000000000000001</v>
      </c>
      <c r="L22" s="26">
        <v>0.76</v>
      </c>
      <c r="M22" s="26"/>
      <c r="N22" s="26">
        <v>0.34200000000000003</v>
      </c>
      <c r="O22" s="26">
        <v>0.79800000000000004</v>
      </c>
      <c r="P22" s="26"/>
      <c r="Q22" s="26"/>
      <c r="R22" s="26"/>
      <c r="S22" s="26"/>
      <c r="T22" s="27" t="s">
        <v>24</v>
      </c>
    </row>
    <row r="23" spans="1:20" s="28" customFormat="1" ht="99.95" customHeight="1">
      <c r="A23" s="22" t="s">
        <v>26</v>
      </c>
      <c r="B23" s="22" t="s">
        <v>76</v>
      </c>
      <c r="C23" s="23" t="s">
        <v>31</v>
      </c>
      <c r="D23" s="23" t="s">
        <v>84</v>
      </c>
      <c r="E23" s="22" t="s">
        <v>134</v>
      </c>
      <c r="F23" s="22" t="s">
        <v>73</v>
      </c>
      <c r="G23" s="22" t="s">
        <v>42</v>
      </c>
      <c r="H23" s="22" t="s">
        <v>85</v>
      </c>
      <c r="I23" s="24" t="s">
        <v>86</v>
      </c>
      <c r="J23" s="36" t="s">
        <v>121</v>
      </c>
      <c r="K23" s="25">
        <f t="shared" ref="K23:K33" si="2">SUM(L23:S23)</f>
        <v>50.599999999999994</v>
      </c>
      <c r="L23" s="26"/>
      <c r="M23" s="26"/>
      <c r="N23" s="26">
        <v>24.9</v>
      </c>
      <c r="O23" s="26">
        <v>25.7</v>
      </c>
      <c r="P23" s="26"/>
      <c r="Q23" s="26"/>
      <c r="R23" s="26"/>
      <c r="S23" s="26"/>
      <c r="T23" s="27" t="s">
        <v>28</v>
      </c>
    </row>
    <row r="24" spans="1:20" s="28" customFormat="1" ht="99.95" customHeight="1">
      <c r="A24" s="22" t="s">
        <v>26</v>
      </c>
      <c r="B24" s="22" t="s">
        <v>22</v>
      </c>
      <c r="C24" s="23" t="s">
        <v>31</v>
      </c>
      <c r="D24" s="23" t="s">
        <v>87</v>
      </c>
      <c r="E24" s="22" t="s">
        <v>134</v>
      </c>
      <c r="F24" s="22" t="s">
        <v>81</v>
      </c>
      <c r="G24" s="22" t="s">
        <v>39</v>
      </c>
      <c r="H24" s="22" t="s">
        <v>88</v>
      </c>
      <c r="I24" s="24">
        <v>2026</v>
      </c>
      <c r="J24" s="36" t="s">
        <v>124</v>
      </c>
      <c r="K24" s="25">
        <f t="shared" si="2"/>
        <v>1.3</v>
      </c>
      <c r="L24" s="26"/>
      <c r="M24" s="26"/>
      <c r="N24" s="26"/>
      <c r="O24" s="26">
        <v>1.3</v>
      </c>
      <c r="P24" s="26"/>
      <c r="Q24" s="26"/>
      <c r="R24" s="26"/>
      <c r="S24" s="26"/>
      <c r="T24" s="27" t="s">
        <v>28</v>
      </c>
    </row>
    <row r="25" spans="1:20" s="28" customFormat="1" ht="99.95" customHeight="1">
      <c r="A25" s="22" t="s">
        <v>26</v>
      </c>
      <c r="B25" s="22" t="s">
        <v>22</v>
      </c>
      <c r="C25" s="23" t="s">
        <v>31</v>
      </c>
      <c r="D25" s="23" t="s">
        <v>87</v>
      </c>
      <c r="E25" s="22" t="s">
        <v>134</v>
      </c>
      <c r="F25" s="22" t="s">
        <v>81</v>
      </c>
      <c r="G25" s="22" t="s">
        <v>39</v>
      </c>
      <c r="H25" s="22" t="s">
        <v>89</v>
      </c>
      <c r="I25" s="24">
        <v>2026</v>
      </c>
      <c r="J25" s="36" t="s">
        <v>125</v>
      </c>
      <c r="K25" s="30">
        <f t="shared" si="2"/>
        <v>1.1499999999999999</v>
      </c>
      <c r="L25" s="26"/>
      <c r="M25" s="26"/>
      <c r="N25" s="26"/>
      <c r="O25" s="26">
        <v>1.1499999999999999</v>
      </c>
      <c r="P25" s="26"/>
      <c r="Q25" s="26"/>
      <c r="R25" s="26"/>
      <c r="S25" s="26"/>
      <c r="T25" s="27" t="s">
        <v>28</v>
      </c>
    </row>
    <row r="26" spans="1:20" s="28" customFormat="1" ht="99.95" customHeight="1">
      <c r="A26" s="22" t="s">
        <v>26</v>
      </c>
      <c r="B26" s="22" t="s">
        <v>22</v>
      </c>
      <c r="C26" s="23" t="s">
        <v>31</v>
      </c>
      <c r="D26" s="23" t="s">
        <v>87</v>
      </c>
      <c r="E26" s="22" t="s">
        <v>134</v>
      </c>
      <c r="F26" s="22" t="s">
        <v>81</v>
      </c>
      <c r="G26" s="22" t="s">
        <v>39</v>
      </c>
      <c r="H26" s="22" t="s">
        <v>90</v>
      </c>
      <c r="I26" s="24">
        <v>2026</v>
      </c>
      <c r="J26" s="36" t="s">
        <v>126</v>
      </c>
      <c r="K26" s="25">
        <f t="shared" si="2"/>
        <v>2.4</v>
      </c>
      <c r="L26" s="26"/>
      <c r="M26" s="26"/>
      <c r="N26" s="26"/>
      <c r="O26" s="26">
        <v>2.4</v>
      </c>
      <c r="P26" s="26"/>
      <c r="Q26" s="26"/>
      <c r="R26" s="26"/>
      <c r="S26" s="26"/>
      <c r="T26" s="27" t="s">
        <v>28</v>
      </c>
    </row>
    <row r="27" spans="1:20" s="28" customFormat="1" ht="99.95" customHeight="1">
      <c r="A27" s="22" t="s">
        <v>26</v>
      </c>
      <c r="B27" s="22" t="s">
        <v>22</v>
      </c>
      <c r="C27" s="23" t="s">
        <v>31</v>
      </c>
      <c r="D27" s="23" t="s">
        <v>87</v>
      </c>
      <c r="E27" s="22" t="s">
        <v>134</v>
      </c>
      <c r="F27" s="22" t="s">
        <v>81</v>
      </c>
      <c r="G27" s="22" t="s">
        <v>39</v>
      </c>
      <c r="H27" s="22" t="s">
        <v>91</v>
      </c>
      <c r="I27" s="24">
        <v>2026</v>
      </c>
      <c r="J27" s="36" t="s">
        <v>127</v>
      </c>
      <c r="K27" s="30">
        <f t="shared" si="2"/>
        <v>2.95</v>
      </c>
      <c r="L27" s="26"/>
      <c r="M27" s="26"/>
      <c r="N27" s="26"/>
      <c r="O27" s="26">
        <v>2.95</v>
      </c>
      <c r="P27" s="26"/>
      <c r="Q27" s="26"/>
      <c r="R27" s="26"/>
      <c r="S27" s="26"/>
      <c r="T27" s="27" t="s">
        <v>28</v>
      </c>
    </row>
    <row r="28" spans="1:20" s="28" customFormat="1" ht="99.95" customHeight="1">
      <c r="A28" s="22" t="s">
        <v>26</v>
      </c>
      <c r="B28" s="22" t="s">
        <v>22</v>
      </c>
      <c r="C28" s="23" t="s">
        <v>31</v>
      </c>
      <c r="D28" s="23" t="s">
        <v>87</v>
      </c>
      <c r="E28" s="22" t="s">
        <v>134</v>
      </c>
      <c r="F28" s="22" t="s">
        <v>81</v>
      </c>
      <c r="G28" s="22" t="s">
        <v>39</v>
      </c>
      <c r="H28" s="23" t="s">
        <v>92</v>
      </c>
      <c r="I28" s="24">
        <v>2026</v>
      </c>
      <c r="J28" s="36" t="s">
        <v>128</v>
      </c>
      <c r="K28" s="25">
        <f t="shared" si="2"/>
        <v>1.2</v>
      </c>
      <c r="L28" s="26"/>
      <c r="M28" s="26"/>
      <c r="N28" s="26">
        <v>0.2</v>
      </c>
      <c r="O28" s="26">
        <v>1</v>
      </c>
      <c r="P28" s="26"/>
      <c r="Q28" s="26"/>
      <c r="R28" s="26"/>
      <c r="S28" s="26"/>
      <c r="T28" s="27" t="s">
        <v>28</v>
      </c>
    </row>
    <row r="29" spans="1:20" ht="99.95" customHeight="1">
      <c r="A29" s="1" t="s">
        <v>26</v>
      </c>
      <c r="B29" s="1" t="s">
        <v>22</v>
      </c>
      <c r="C29" s="17" t="s">
        <v>93</v>
      </c>
      <c r="D29" s="17" t="s">
        <v>94</v>
      </c>
      <c r="E29" s="1" t="s">
        <v>134</v>
      </c>
      <c r="F29" s="1" t="s">
        <v>81</v>
      </c>
      <c r="G29" s="1" t="s">
        <v>39</v>
      </c>
      <c r="H29" s="1" t="s">
        <v>95</v>
      </c>
      <c r="I29" s="19">
        <v>2026</v>
      </c>
      <c r="J29" s="37" t="s">
        <v>129</v>
      </c>
      <c r="K29" s="20">
        <f t="shared" si="2"/>
        <v>1.6</v>
      </c>
      <c r="L29" s="2"/>
      <c r="M29" s="2"/>
      <c r="N29" s="2"/>
      <c r="O29" s="2">
        <v>1.6</v>
      </c>
      <c r="P29" s="2"/>
      <c r="Q29" s="2"/>
      <c r="R29" s="2"/>
      <c r="S29" s="2"/>
      <c r="T29" s="18" t="s">
        <v>28</v>
      </c>
    </row>
    <row r="30" spans="1:20" s="28" customFormat="1" ht="99.95" customHeight="1">
      <c r="A30" s="22" t="s">
        <v>26</v>
      </c>
      <c r="B30" s="22" t="s">
        <v>76</v>
      </c>
      <c r="C30" s="29" t="s">
        <v>29</v>
      </c>
      <c r="D30" s="29" t="s">
        <v>96</v>
      </c>
      <c r="E30" s="22" t="s">
        <v>134</v>
      </c>
      <c r="F30" s="22" t="s">
        <v>73</v>
      </c>
      <c r="G30" s="22" t="s">
        <v>57</v>
      </c>
      <c r="H30" s="22" t="s">
        <v>97</v>
      </c>
      <c r="I30" s="24" t="s">
        <v>98</v>
      </c>
      <c r="J30" s="36" t="s">
        <v>120</v>
      </c>
      <c r="K30" s="25">
        <f t="shared" si="2"/>
        <v>243</v>
      </c>
      <c r="L30" s="26"/>
      <c r="M30" s="26"/>
      <c r="N30" s="26"/>
      <c r="O30" s="26">
        <v>243</v>
      </c>
      <c r="P30" s="26"/>
      <c r="Q30" s="26"/>
      <c r="R30" s="26"/>
      <c r="S30" s="26"/>
      <c r="T30" s="27" t="s">
        <v>28</v>
      </c>
    </row>
    <row r="31" spans="1:20" s="28" customFormat="1" ht="99.95" customHeight="1">
      <c r="A31" s="22" t="s">
        <v>26</v>
      </c>
      <c r="B31" s="22" t="s">
        <v>22</v>
      </c>
      <c r="C31" s="29" t="s">
        <v>99</v>
      </c>
      <c r="D31" s="29" t="s">
        <v>100</v>
      </c>
      <c r="E31" s="22" t="s">
        <v>134</v>
      </c>
      <c r="F31" s="22" t="s">
        <v>73</v>
      </c>
      <c r="G31" s="22" t="s">
        <v>43</v>
      </c>
      <c r="H31" s="22" t="s">
        <v>101</v>
      </c>
      <c r="I31" s="24" t="s">
        <v>102</v>
      </c>
      <c r="J31" s="36" t="s">
        <v>122</v>
      </c>
      <c r="K31" s="25">
        <f t="shared" si="2"/>
        <v>53</v>
      </c>
      <c r="L31" s="26"/>
      <c r="M31" s="26"/>
      <c r="N31" s="26"/>
      <c r="O31" s="26">
        <v>53</v>
      </c>
      <c r="P31" s="26"/>
      <c r="Q31" s="26"/>
      <c r="R31" s="26"/>
      <c r="S31" s="26"/>
      <c r="T31" s="27" t="s">
        <v>24</v>
      </c>
    </row>
    <row r="32" spans="1:20" s="28" customFormat="1" ht="99.95" customHeight="1">
      <c r="A32" s="22" t="s">
        <v>26</v>
      </c>
      <c r="B32" s="22" t="s">
        <v>22</v>
      </c>
      <c r="C32" s="23" t="s">
        <v>35</v>
      </c>
      <c r="D32" s="23" t="s">
        <v>94</v>
      </c>
      <c r="E32" s="22" t="s">
        <v>134</v>
      </c>
      <c r="F32" s="22" t="s">
        <v>73</v>
      </c>
      <c r="G32" s="22" t="s">
        <v>103</v>
      </c>
      <c r="H32" s="22" t="s">
        <v>104</v>
      </c>
      <c r="I32" s="24" t="s">
        <v>105</v>
      </c>
      <c r="J32" s="36" t="s">
        <v>123</v>
      </c>
      <c r="K32" s="25">
        <f t="shared" si="2"/>
        <v>20</v>
      </c>
      <c r="L32" s="26">
        <v>10</v>
      </c>
      <c r="M32" s="26"/>
      <c r="N32" s="26"/>
      <c r="O32" s="26">
        <v>10</v>
      </c>
      <c r="P32" s="26"/>
      <c r="Q32" s="26"/>
      <c r="R32" s="26"/>
      <c r="S32" s="26"/>
      <c r="T32" s="27" t="s">
        <v>24</v>
      </c>
    </row>
    <row r="33" spans="1:20" ht="99.95" customHeight="1">
      <c r="A33" s="1" t="s">
        <v>26</v>
      </c>
      <c r="B33" s="1" t="s">
        <v>22</v>
      </c>
      <c r="C33" s="16" t="s">
        <v>31</v>
      </c>
      <c r="D33" s="16" t="s">
        <v>87</v>
      </c>
      <c r="E33" s="1" t="s">
        <v>134</v>
      </c>
      <c r="F33" s="1" t="s">
        <v>81</v>
      </c>
      <c r="G33" s="1" t="s">
        <v>39</v>
      </c>
      <c r="H33" s="1" t="s">
        <v>106</v>
      </c>
      <c r="I33" s="19">
        <v>2026</v>
      </c>
      <c r="J33" s="37" t="s">
        <v>130</v>
      </c>
      <c r="K33" s="20">
        <f t="shared" si="2"/>
        <v>1.1000000000000001</v>
      </c>
      <c r="L33" s="2"/>
      <c r="M33" s="2"/>
      <c r="N33" s="2">
        <v>0.3</v>
      </c>
      <c r="O33" s="2">
        <v>0.8</v>
      </c>
      <c r="P33" s="2"/>
      <c r="Q33" s="2"/>
      <c r="R33" s="2"/>
      <c r="S33" s="2"/>
      <c r="T33" s="18" t="s">
        <v>28</v>
      </c>
    </row>
    <row r="34" spans="1:20" s="28" customFormat="1" ht="99.95" customHeight="1">
      <c r="A34" s="22" t="s">
        <v>26</v>
      </c>
      <c r="B34" s="22" t="s">
        <v>22</v>
      </c>
      <c r="C34" s="23" t="s">
        <v>31</v>
      </c>
      <c r="D34" s="23" t="s">
        <v>84</v>
      </c>
      <c r="E34" s="22" t="s">
        <v>134</v>
      </c>
      <c r="F34" s="22" t="s">
        <v>81</v>
      </c>
      <c r="G34" s="22" t="s">
        <v>38</v>
      </c>
      <c r="H34" s="22" t="s">
        <v>107</v>
      </c>
      <c r="I34" s="24">
        <v>2026</v>
      </c>
      <c r="J34" s="36" t="s">
        <v>118</v>
      </c>
      <c r="K34" s="25">
        <f t="shared" ref="K34:K35" si="3">SUM(L34:S34)</f>
        <v>2</v>
      </c>
      <c r="L34" s="26"/>
      <c r="M34" s="26"/>
      <c r="N34" s="26"/>
      <c r="O34" s="26">
        <v>2</v>
      </c>
      <c r="P34" s="26"/>
      <c r="Q34" s="26"/>
      <c r="R34" s="26"/>
      <c r="S34" s="26"/>
      <c r="T34" s="27" t="s">
        <v>28</v>
      </c>
    </row>
    <row r="35" spans="1:20" s="28" customFormat="1" ht="99.95" customHeight="1">
      <c r="A35" s="22" t="s">
        <v>26</v>
      </c>
      <c r="B35" s="22" t="s">
        <v>22</v>
      </c>
      <c r="C35" s="23" t="s">
        <v>31</v>
      </c>
      <c r="D35" s="23" t="s">
        <v>84</v>
      </c>
      <c r="E35" s="22" t="s">
        <v>134</v>
      </c>
      <c r="F35" s="22" t="s">
        <v>73</v>
      </c>
      <c r="G35" s="22" t="s">
        <v>38</v>
      </c>
      <c r="H35" s="22" t="s">
        <v>108</v>
      </c>
      <c r="I35" s="24" t="s">
        <v>105</v>
      </c>
      <c r="J35" s="36" t="s">
        <v>119</v>
      </c>
      <c r="K35" s="25">
        <f t="shared" si="3"/>
        <v>30</v>
      </c>
      <c r="L35" s="26">
        <v>15</v>
      </c>
      <c r="M35" s="26"/>
      <c r="N35" s="26">
        <v>7.3</v>
      </c>
      <c r="O35" s="26">
        <v>7.7</v>
      </c>
      <c r="P35" s="26"/>
      <c r="Q35" s="26"/>
      <c r="R35" s="26"/>
      <c r="S35" s="26"/>
      <c r="T35" s="27" t="s">
        <v>24</v>
      </c>
    </row>
  </sheetData>
  <mergeCells count="16">
    <mergeCell ref="I3:I4"/>
    <mergeCell ref="K3:K4"/>
    <mergeCell ref="L3:R3"/>
    <mergeCell ref="T3:T4"/>
    <mergeCell ref="A1:T1"/>
    <mergeCell ref="A2:I2"/>
    <mergeCell ref="K2:T2"/>
    <mergeCell ref="A3:A4"/>
    <mergeCell ref="B3:B4"/>
    <mergeCell ref="C3:C4"/>
    <mergeCell ref="D3:D4"/>
    <mergeCell ref="E3:E4"/>
    <mergeCell ref="F3:F4"/>
    <mergeCell ref="G3:G4"/>
    <mergeCell ref="H3:H4"/>
    <mergeCell ref="J3:J4"/>
  </mergeCells>
  <phoneticPr fontId="3" type="noConversion"/>
  <dataValidations count="5">
    <dataValidation type="list" allowBlank="1" showInputMessage="1" showErrorMessage="1" sqref="B33 B5:B32 B34:B35">
      <formula1>"신규,재심사,재상정"</formula1>
    </dataValidation>
    <dataValidation type="list" allowBlank="1" showInputMessage="1" showErrorMessage="1" sqref="C5">
      <formula1>"일반공공행정,공공질서 및 안전,교육,문화 및 관광, 환경보호, 사회복지, 보건, 농림해양수산, 산업 및 중소기업, 수송 및 교통, 국토 및 지역개발,과학기술,예비비,기타"</formula1>
    </dataValidation>
    <dataValidation type="list" allowBlank="1" showInputMessage="1" showErrorMessage="1" sqref="F33 F5:F32 F34:F35">
      <formula1>"일반투자사업, 문화체육시설 건립, 청사건립, 행사축제"</formula1>
    </dataValidation>
    <dataValidation type="list" allowBlank="1" showInputMessage="1" showErrorMessage="1" sqref="C34:C35 C33 C19:C29 D29 C30:D31 C32:D32">
      <formula1>#REF!</formula1>
    </dataValidation>
    <dataValidation type="list" allowBlank="1" showInputMessage="1" showErrorMessage="1" sqref="D18:D28 D33:D35 D16">
      <formula1>$D$2:$D$56</formula1>
    </dataValidation>
  </dataValidations>
  <pageMargins left="0.7" right="0.7" top="0.75" bottom="0.75" header="0.3" footer="0.3"/>
  <pageSetup paperSize="9" scale="3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'C:\Users\예산5\Desktop\예산작업장(오천룡)\지방재정투자심사\[(★)지방재정 투자심사(14-현재).xlsx]드롭다운'!#REF!</xm:f>
          </x14:formula1>
          <xm:sqref>D5</xm:sqref>
        </x14:dataValidation>
        <x14:dataValidation type="list" allowBlank="1" showInputMessage="1" showErrorMessage="1">
          <x14:formula1>
            <xm:f>'E:\2011년부터\지방재정투자심사\[(★)지방재정 투자심사(14-현재).xlsx]드롭다운'!#REF!</xm:f>
          </x14:formula1>
          <xm:sqref>C6:C18 D6:D15 D17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예산5</dc:creator>
  <cp:lastModifiedBy>예산5</cp:lastModifiedBy>
  <cp:lastPrinted>2021-01-14T08:02:16Z</cp:lastPrinted>
  <dcterms:created xsi:type="dcterms:W3CDTF">2021-01-14T07:59:46Z</dcterms:created>
  <dcterms:modified xsi:type="dcterms:W3CDTF">2026-02-13T01:35:18Z</dcterms:modified>
</cp:coreProperties>
</file>