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산학협동심의회\2021산학협동심의회(최종)\제3회 심의회(대상자변경-축산과)\"/>
    </mc:Choice>
  </mc:AlternateContent>
  <bookViews>
    <workbookView xWindow="0" yWindow="0" windowWidth="28800" windowHeight="10935"/>
  </bookViews>
  <sheets>
    <sheet name="심의조서 총괄표" sheetId="4" r:id="rId1"/>
    <sheet name="대상자별지내역" sheetId="5" r:id="rId2"/>
  </sheets>
  <definedNames>
    <definedName name="_xlnm._FilterDatabase" localSheetId="1" hidden="1">대상자별지내역!$B$4:$N$8</definedName>
    <definedName name="_xlnm._FilterDatabase" localSheetId="0" hidden="1">'심의조서 총괄표'!$B$4:$M$4</definedName>
    <definedName name="_xlnm.Print_Area" localSheetId="1">대상자별지내역!$A$1:$N$8</definedName>
    <definedName name="_xlnm.Print_Area" localSheetId="0">'심의조서 총괄표'!$A$1:$N$6</definedName>
    <definedName name="_xlnm.Print_Titles" localSheetId="1">대상자별지내역!$3:$4</definedName>
    <definedName name="_xlnm.Print_Titles" localSheetId="0">'심의조서 총괄표'!$3:$3</definedName>
  </definedNames>
  <calcPr calcId="162913"/>
</workbook>
</file>

<file path=xl/calcChain.xml><?xml version="1.0" encoding="utf-8"?>
<calcChain xmlns="http://schemas.openxmlformats.org/spreadsheetml/2006/main">
  <c r="J5" i="5" l="1"/>
  <c r="K5" i="5"/>
  <c r="L5" i="5"/>
  <c r="M5" i="5"/>
  <c r="I5" i="5"/>
  <c r="I4" i="4"/>
  <c r="J4" i="4"/>
  <c r="K4" i="4"/>
  <c r="L4" i="4"/>
  <c r="M4" i="4"/>
  <c r="H4" i="4"/>
  <c r="I7" i="5" l="1"/>
  <c r="H6" i="4"/>
  <c r="D6" i="5" l="1"/>
  <c r="H6" i="5" l="1"/>
  <c r="J6" i="5"/>
  <c r="K6" i="5"/>
  <c r="I6" i="5" l="1"/>
  <c r="L6" i="5"/>
  <c r="G5" i="4" l="1"/>
  <c r="H5" i="4" l="1"/>
  <c r="J5" i="4"/>
  <c r="I5" i="4"/>
  <c r="D5" i="4"/>
  <c r="K5" i="4" l="1"/>
</calcChain>
</file>

<file path=xl/sharedStrings.xml><?xml version="1.0" encoding="utf-8"?>
<sst xmlns="http://schemas.openxmlformats.org/spreadsheetml/2006/main" count="52" uniqueCount="38">
  <si>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</si>
  <si>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</si>
  <si>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</si>
  <si>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</si>
  <si>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</si>
  <si>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</si>
  <si>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</si>
  <si>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</si>
  <si>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</si>
  <si>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</si>
  <si>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 xml:space="preserve"> </t>
    <phoneticPr fontId="1" type="noConversion"/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</si>
  <si>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</si>
  <si>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</si>
  <si>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</si>
  <si>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</si>
  <si>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</si>
  <si>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</si>
  <si>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 xml:space="preserve">   </t>
    <phoneticPr fontId="1" type="noConversion"/>
  </si>
  <si>
    <t>합계</t>
    <phoneticPr fontId="1" type="noConversion"/>
  </si>
  <si>
    <t>합계</t>
    <phoneticPr fontId="1" type="noConversion"/>
  </si>
  <si>
    <t>2020년 지원액</t>
    <phoneticPr fontId="1" type="noConversion"/>
  </si>
  <si>
    <t xml:space="preserve">              (단위 : 천원)</t>
    <phoneticPr fontId="1" type="noConversion"/>
  </si>
  <si>
    <t xml:space="preserve">           (단위 : 천원)</t>
    <phoneticPr fontId="1" type="noConversion"/>
  </si>
  <si>
    <t xml:space="preserve">  </t>
    <phoneticPr fontId="1" type="noConversion"/>
  </si>
  <si>
    <t xml:space="preserve">  </t>
    <phoneticPr fontId="1" type="noConversion"/>
  </si>
  <si>
    <t xml:space="preserve">  </t>
    <phoneticPr fontId="1" type="noConversion"/>
  </si>
  <si>
    <t xml:space="preserve">2021년도 예천군농업산.학협동심의회 대상자 변경심의 조서 총괄표  </t>
    <phoneticPr fontId="1" type="noConversion"/>
  </si>
  <si>
    <t>축산과 소계</t>
    <phoneticPr fontId="1" type="noConversion"/>
  </si>
  <si>
    <t xml:space="preserve">축산과 </t>
    <phoneticPr fontId="1" type="noConversion"/>
  </si>
  <si>
    <t xml:space="preserve">바이오커튼 활용 돈사 냄새저감 기술시범 </t>
    <phoneticPr fontId="1" type="noConversion"/>
  </si>
  <si>
    <t>2021년도 예천군농업산.학협동심의회 대상자내역 별지조서</t>
    <phoneticPr fontId="1" type="noConversion"/>
  </si>
  <si>
    <t>바이오커튼 활용 돈사 냄새저감 기술시범</t>
    <phoneticPr fontId="1" type="noConversion"/>
  </si>
  <si>
    <t>김대기</t>
    <phoneticPr fontId="1" type="noConversion"/>
  </si>
  <si>
    <t>402-02</t>
    <phoneticPr fontId="1" type="noConversion"/>
  </si>
  <si>
    <t>바이오커튼 및 냄새 저감장치 등으로 사육환경 개선</t>
  </si>
  <si>
    <t>바이오커튼 및 냄새 저감장치 등으로 사육환경 개선</t>
    <phoneticPr fontId="1" type="noConversion"/>
  </si>
  <si>
    <t>김대기</t>
    <phoneticPr fontId="1" type="noConversion"/>
  </si>
  <si>
    <t>경상북도 예천군 용문면 선동길 134-11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</si>
</sst>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#,##0_ 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b/>
      <sz val="22"/>
      <color theme="1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8"/>
      <color rgb="FF000000"/>
      <name val="맑은고딕"/>
      <family val="3"/>
      <charset val="129"/>
    </font>
    <font>
      <sz val="18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FBA3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</cellStyleXfs>
  <cellXfs count="85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41" fontId="10" fillId="0" borderId="2" xfId="1" applyFont="1" applyBorder="1" applyAlignment="1">
      <alignment horizontal="right" vertical="center" wrapText="1"/>
    </xf>
    <xf numFmtId="176" fontId="0" fillId="0" borderId="0" xfId="0" applyNumberFormat="1" applyFont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76" fontId="6" fillId="0" borderId="0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41" fontId="15" fillId="2" borderId="1" xfId="0" applyNumberFormat="1" applyFont="1" applyFill="1" applyBorder="1" applyAlignment="1">
      <alignment vertical="center" wrapText="1"/>
    </xf>
    <xf numFmtId="176" fontId="15" fillId="2" borderId="1" xfId="1" applyNumberFormat="1" applyFont="1" applyFill="1" applyBorder="1" applyAlignment="1">
      <alignment horizontal="right" vertical="center" wrapText="1"/>
    </xf>
    <xf numFmtId="41" fontId="16" fillId="0" borderId="1" xfId="1" applyFont="1" applyBorder="1" applyAlignment="1">
      <alignment horizontal="righ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41" fontId="15" fillId="5" borderId="7" xfId="0" applyNumberFormat="1" applyFont="1" applyFill="1" applyBorder="1" applyAlignment="1">
      <alignment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176" fontId="16" fillId="4" borderId="1" xfId="1" applyNumberFormat="1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3" borderId="7" xfId="0" applyFont="1" applyFill="1" applyBorder="1" applyAlignment="1">
      <alignment vertical="center" wrapText="1"/>
    </xf>
    <xf numFmtId="0" fontId="14" fillId="5" borderId="10" xfId="0" applyFont="1" applyFill="1" applyBorder="1" applyAlignment="1">
      <alignment horizontal="center" vertical="center" wrapText="1"/>
    </xf>
    <xf numFmtId="176" fontId="7" fillId="2" borderId="2" xfId="1" applyNumberFormat="1" applyFont="1" applyFill="1" applyBorder="1" applyAlignment="1">
      <alignment horizontal="right" vertical="center" wrapText="1"/>
    </xf>
    <xf numFmtId="41" fontId="16" fillId="0" borderId="2" xfId="1" applyFont="1" applyBorder="1" applyAlignment="1">
      <alignment horizontal="right" vertical="center" wrapText="1"/>
    </xf>
    <xf numFmtId="41" fontId="15" fillId="3" borderId="7" xfId="0" applyNumberFormat="1" applyFont="1" applyFill="1" applyBorder="1" applyAlignment="1">
      <alignment horizontal="right" vertical="center" wrapText="1"/>
    </xf>
    <xf numFmtId="41" fontId="16" fillId="4" borderId="1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0" fillId="4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176" fontId="15" fillId="3" borderId="11" xfId="1" applyNumberFormat="1" applyFont="1" applyFill="1" applyBorder="1" applyAlignment="1">
      <alignment horizontal="right" vertical="center" wrapText="1"/>
    </xf>
    <xf numFmtId="177" fontId="16" fillId="4" borderId="2" xfId="1" applyNumberFormat="1" applyFont="1" applyFill="1" applyBorder="1" applyAlignment="1">
      <alignment vertical="center" wrapText="1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15" fillId="3" borderId="10" xfId="0" applyFont="1" applyFill="1" applyBorder="1" applyAlignment="1">
      <alignment horizontal="center" vertical="center" wrapText="1"/>
    </xf>
    <xf numFmtId="178" fontId="15" fillId="3" borderId="7" xfId="0" applyNumberFormat="1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41" fontId="10" fillId="0" borderId="1" xfId="1" applyFont="1" applyBorder="1" applyAlignment="1">
      <alignment horizontal="right" vertical="center" wrapText="1"/>
    </xf>
    <xf numFmtId="0" fontId="19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176" fontId="15" fillId="6" borderId="5" xfId="0" applyNumberFormat="1" applyFont="1" applyFill="1" applyBorder="1" applyAlignment="1">
      <alignment horizontal="center" vertical="center"/>
    </xf>
    <xf numFmtId="176" fontId="15" fillId="6" borderId="14" xfId="0" applyNumberFormat="1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176" fontId="15" fillId="6" borderId="8" xfId="0" applyNumberFormat="1" applyFont="1" applyFill="1" applyBorder="1" applyAlignment="1">
      <alignment horizontal="center" vertical="center"/>
    </xf>
    <xf numFmtId="176" fontId="15" fillId="6" borderId="15" xfId="0" applyNumberFormat="1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2"/>
    <cellStyle name="쉼표 [0] 3" xfId="3"/>
    <cellStyle name="표준" xfId="0" builtinId="0"/>
    <cellStyle name="표준 2" xfId="4"/>
  </cellStyles>
  <dxfs count="0"/>
  <tableStyles count="0" defaultTableStyle="TableStyleMedium2" defaultPivotStyle="PivotStyleLight16"/>
  <colors>
    <mruColors>
      <color rgb="FFE8F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M6"/>
  <sheetViews>
    <sheetView tabSelected="1" view="pageBreakPreview" zoomScale="55" zoomScaleNormal="85" zoomScaleSheet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6" sqref="D6"/>
    </sheetView>
  </sheetViews>
  <sheetFormatPr defaultRowHeight="16.5"/>
  <cols>
    <col min="1" max="1" width="3.125" style="5" customWidth="1"/>
    <col min="2" max="2" width="20.875" style="5" customWidth="1"/>
    <col min="3" max="3" width="56" style="8" customWidth="1"/>
    <col min="4" max="4" width="45.875" style="22" customWidth="1"/>
    <col min="5" max="5" width="26.875" style="9" customWidth="1"/>
    <col min="6" max="6" width="44" style="22" customWidth="1"/>
    <col min="7" max="7" width="28.125" style="22" customWidth="1"/>
    <col min="8" max="8" width="24.625" style="5" customWidth="1"/>
    <col min="9" max="9" width="26.625" style="5" customWidth="1"/>
    <col min="10" max="10" width="22.75" style="5" customWidth="1"/>
    <col min="11" max="13" width="21.375" style="5" customWidth="1"/>
    <col min="14" max="14" width="5.375" style="5" customWidth="1"/>
    <col min="15" max="16384" width="9" style="5"/>
  </cols>
  <sheetData>
    <row r="1" spans="2:13" ht="77.25" customHeight="1">
      <c r="B1" s="66" t="s">
        <v>26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2:13" ht="52.5" customHeight="1" thickBot="1">
      <c r="B2" s="3"/>
      <c r="C2" s="2" t="s">
        <v>17</v>
      </c>
      <c r="D2" s="19" t="s">
        <v>23</v>
      </c>
      <c r="E2" s="18"/>
      <c r="F2" s="19" t="s">
        <v>24</v>
      </c>
      <c r="G2" s="19" t="s">
        <v>25</v>
      </c>
      <c r="H2" s="1"/>
      <c r="I2" s="1" t="s">
        <v>10</v>
      </c>
      <c r="J2" s="1"/>
      <c r="K2" s="1"/>
      <c r="L2" s="69" t="s">
        <v>21</v>
      </c>
      <c r="M2" s="69"/>
    </row>
    <row r="3" spans="2:13" ht="75.75" customHeight="1" thickBot="1">
      <c r="B3" s="59" t="s">
        <v>0</v>
      </c>
      <c r="C3" s="60" t="s">
        <v>4</v>
      </c>
      <c r="D3" s="60" t="s">
        <v>5</v>
      </c>
      <c r="E3" s="60" t="s">
        <v>7</v>
      </c>
      <c r="F3" s="60" t="s">
        <v>6</v>
      </c>
      <c r="G3" s="60" t="s">
        <v>20</v>
      </c>
      <c r="H3" s="60" t="s">
        <v>1</v>
      </c>
      <c r="I3" s="60" t="s">
        <v>2</v>
      </c>
      <c r="J3" s="60" t="s">
        <v>3</v>
      </c>
      <c r="K3" s="61" t="s">
        <v>11</v>
      </c>
      <c r="L3" s="61" t="s">
        <v>12</v>
      </c>
      <c r="M3" s="62" t="s">
        <v>13</v>
      </c>
    </row>
    <row r="4" spans="2:13" s="6" customFormat="1" ht="72" customHeight="1" thickTop="1">
      <c r="B4" s="41" t="s">
        <v>18</v>
      </c>
      <c r="C4" s="29"/>
      <c r="D4" s="30"/>
      <c r="E4" s="26"/>
      <c r="F4" s="27"/>
      <c r="G4" s="28"/>
      <c r="H4" s="28">
        <f>H6</f>
        <v>100000</v>
      </c>
      <c r="I4" s="28">
        <f t="shared" ref="I4:M4" si="0">I6</f>
        <v>100000</v>
      </c>
      <c r="J4" s="28">
        <f t="shared" si="0"/>
        <v>0</v>
      </c>
      <c r="K4" s="28">
        <f t="shared" si="0"/>
        <v>100000</v>
      </c>
      <c r="L4" s="28">
        <f t="shared" si="0"/>
        <v>100000</v>
      </c>
      <c r="M4" s="28">
        <f t="shared" si="0"/>
        <v>0</v>
      </c>
    </row>
    <row r="5" spans="2:13" s="6" customFormat="1" ht="75" customHeight="1">
      <c r="B5" s="67" t="s">
        <v>27</v>
      </c>
      <c r="C5" s="68"/>
      <c r="D5" s="31" t="str">
        <f>SUBTOTAL(103,D6:D6)&amp;"건"</f>
        <v>1건</v>
      </c>
      <c r="E5" s="7"/>
      <c r="F5" s="20" t="s">
        <v>23</v>
      </c>
      <c r="G5" s="23">
        <f>SUM(G6:G6)</f>
        <v>0</v>
      </c>
      <c r="H5" s="24">
        <f>SUM(H6:H6)</f>
        <v>100000</v>
      </c>
      <c r="I5" s="24">
        <f>SUM(I6:I6)</f>
        <v>100000</v>
      </c>
      <c r="J5" s="24">
        <f>SUM(J6:J6)</f>
        <v>0</v>
      </c>
      <c r="K5" s="24">
        <f>I5</f>
        <v>100000</v>
      </c>
      <c r="L5" s="24">
        <v>100000</v>
      </c>
      <c r="M5" s="42"/>
    </row>
    <row r="6" spans="2:13" ht="85.5" customHeight="1">
      <c r="B6" s="39" t="s">
        <v>28</v>
      </c>
      <c r="C6" s="21" t="s">
        <v>32</v>
      </c>
      <c r="D6" s="32" t="s">
        <v>29</v>
      </c>
      <c r="E6" s="32" t="s">
        <v>33</v>
      </c>
      <c r="F6" s="32" t="s">
        <v>35</v>
      </c>
      <c r="G6" s="25">
        <v>0</v>
      </c>
      <c r="H6" s="25">
        <f>I6</f>
        <v>100000</v>
      </c>
      <c r="I6" s="25">
        <v>100000</v>
      </c>
      <c r="J6" s="25">
        <v>0</v>
      </c>
      <c r="K6" s="25">
        <v>100000</v>
      </c>
      <c r="L6" s="25">
        <v>100000</v>
      </c>
      <c r="M6" s="11"/>
    </row>
  </sheetData>
  <autoFilter ref="B4:M4"/>
  <mergeCells count="3">
    <mergeCell ref="B1:M1"/>
    <mergeCell ref="B5:C5"/>
    <mergeCell ref="L2:M2"/>
  </mergeCells>
  <phoneticPr fontId="1" type="noConversion"/>
  <pageMargins left="0.39370078740157483" right="0" top="0.74803149606299213" bottom="0.74803149606299213" header="0.31496062992125984" footer="0.31496062992125984"/>
  <pageSetup paperSize="9" scale="3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14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E9" sqref="E9"/>
    </sheetView>
  </sheetViews>
  <sheetFormatPr defaultRowHeight="61.5" customHeight="1"/>
  <cols>
    <col min="1" max="1" width="4.25" style="5" customWidth="1"/>
    <col min="2" max="2" width="22.5" style="9" customWidth="1"/>
    <col min="3" max="3" width="43" style="47" customWidth="1"/>
    <col min="4" max="4" width="25.125" style="47" customWidth="1"/>
    <col min="5" max="5" width="44.25" style="22" customWidth="1"/>
    <col min="6" max="6" width="32.125" style="9" customWidth="1"/>
    <col min="7" max="7" width="37.5" style="15" customWidth="1"/>
    <col min="8" max="8" width="28" style="15" customWidth="1"/>
    <col min="9" max="9" width="21.125" style="12" customWidth="1"/>
    <col min="10" max="10" width="19.625" style="10" customWidth="1"/>
    <col min="11" max="11" width="19.625" style="17" customWidth="1"/>
    <col min="12" max="12" width="20.75" style="10" customWidth="1"/>
    <col min="13" max="14" width="18.125" style="10" customWidth="1"/>
    <col min="15" max="16384" width="9" style="5"/>
  </cols>
  <sheetData>
    <row r="1" spans="2:14" ht="61.5" customHeight="1">
      <c r="B1" s="66" t="s">
        <v>30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2:14" ht="61.5" customHeight="1" thickBot="1">
      <c r="B2" s="3"/>
      <c r="C2" s="46"/>
      <c r="D2" s="46"/>
      <c r="E2" s="19"/>
      <c r="F2" s="18"/>
      <c r="G2" s="14" t="s">
        <v>24</v>
      </c>
      <c r="H2" s="14"/>
      <c r="I2" s="13"/>
      <c r="J2" s="4"/>
      <c r="K2" s="16"/>
      <c r="L2" s="4"/>
      <c r="M2" s="69" t="s">
        <v>22</v>
      </c>
      <c r="N2" s="69"/>
    </row>
    <row r="3" spans="2:14" s="9" customFormat="1" ht="61.5" customHeight="1">
      <c r="B3" s="75" t="s">
        <v>0</v>
      </c>
      <c r="C3" s="74" t="s">
        <v>4</v>
      </c>
      <c r="D3" s="74"/>
      <c r="E3" s="77" t="s">
        <v>5</v>
      </c>
      <c r="F3" s="77" t="s">
        <v>7</v>
      </c>
      <c r="G3" s="77" t="s">
        <v>6</v>
      </c>
      <c r="H3" s="77" t="s">
        <v>20</v>
      </c>
      <c r="I3" s="79" t="s">
        <v>1</v>
      </c>
      <c r="J3" s="74" t="s">
        <v>2</v>
      </c>
      <c r="K3" s="82" t="s">
        <v>3</v>
      </c>
      <c r="L3" s="84" t="s">
        <v>14</v>
      </c>
      <c r="M3" s="84" t="s">
        <v>15</v>
      </c>
      <c r="N3" s="72" t="s">
        <v>16</v>
      </c>
    </row>
    <row r="4" spans="2:14" s="9" customFormat="1" ht="61.5" customHeight="1" thickBot="1">
      <c r="B4" s="76"/>
      <c r="C4" s="58" t="s">
        <v>8</v>
      </c>
      <c r="D4" s="58" t="s">
        <v>9</v>
      </c>
      <c r="E4" s="78"/>
      <c r="F4" s="78"/>
      <c r="G4" s="78"/>
      <c r="H4" s="78"/>
      <c r="I4" s="80"/>
      <c r="J4" s="81"/>
      <c r="K4" s="83"/>
      <c r="L4" s="81"/>
      <c r="M4" s="81"/>
      <c r="N4" s="73"/>
    </row>
    <row r="5" spans="2:14" ht="61.5" customHeight="1" thickTop="1">
      <c r="B5" s="56" t="s">
        <v>19</v>
      </c>
      <c r="C5" s="33"/>
      <c r="D5" s="57"/>
      <c r="E5" s="40"/>
      <c r="F5" s="36"/>
      <c r="G5" s="33"/>
      <c r="H5" s="44"/>
      <c r="I5" s="44">
        <f>I7</f>
        <v>100000</v>
      </c>
      <c r="J5" s="44">
        <f t="shared" ref="J5:M5" si="0">J7</f>
        <v>100000</v>
      </c>
      <c r="K5" s="44">
        <f t="shared" si="0"/>
        <v>0</v>
      </c>
      <c r="L5" s="44">
        <f t="shared" si="0"/>
        <v>100000</v>
      </c>
      <c r="M5" s="44">
        <f t="shared" si="0"/>
        <v>100000</v>
      </c>
      <c r="N5" s="51"/>
    </row>
    <row r="6" spans="2:14" ht="57" customHeight="1">
      <c r="B6" s="70" t="s">
        <v>27</v>
      </c>
      <c r="C6" s="71"/>
      <c r="D6" s="50">
        <f>COUNTA(D7:D8)</f>
        <v>1</v>
      </c>
      <c r="E6" s="48"/>
      <c r="F6" s="37"/>
      <c r="G6" s="34"/>
      <c r="H6" s="45">
        <f>SUM(H7:H8)</f>
        <v>0</v>
      </c>
      <c r="I6" s="35">
        <f>SUM(I7:I8)</f>
        <v>100000</v>
      </c>
      <c r="J6" s="35">
        <f>SUM(J7:J8)</f>
        <v>100000</v>
      </c>
      <c r="K6" s="35">
        <f>SUM(K7:K8)</f>
        <v>0</v>
      </c>
      <c r="L6" s="35">
        <f>SUM(L7:L8)</f>
        <v>100000</v>
      </c>
      <c r="M6" s="35">
        <v>100000</v>
      </c>
      <c r="N6" s="52"/>
    </row>
    <row r="7" spans="2:14" s="65" customFormat="1" ht="57" customHeight="1">
      <c r="B7" s="38" t="s">
        <v>28</v>
      </c>
      <c r="C7" s="32" t="s">
        <v>37</v>
      </c>
      <c r="D7" s="32" t="s">
        <v>36</v>
      </c>
      <c r="E7" s="21" t="s">
        <v>31</v>
      </c>
      <c r="F7" s="32" t="s">
        <v>33</v>
      </c>
      <c r="G7" s="63" t="s">
        <v>34</v>
      </c>
      <c r="H7" s="64">
        <v>0</v>
      </c>
      <c r="I7" s="64">
        <f>J7</f>
        <v>100000</v>
      </c>
      <c r="J7" s="64">
        <v>100000</v>
      </c>
      <c r="K7" s="64">
        <v>0</v>
      </c>
      <c r="L7" s="64">
        <v>100000</v>
      </c>
      <c r="M7" s="64">
        <v>100000</v>
      </c>
      <c r="N7" s="11"/>
    </row>
    <row r="8" spans="2:14" ht="57" customHeight="1">
      <c r="B8" s="38"/>
      <c r="C8" s="32"/>
      <c r="D8" s="49"/>
      <c r="E8" s="21"/>
      <c r="F8" s="32"/>
      <c r="G8" s="32"/>
      <c r="H8" s="25"/>
      <c r="I8" s="25"/>
      <c r="J8" s="25"/>
      <c r="K8" s="25"/>
      <c r="L8" s="25"/>
      <c r="M8" s="25"/>
      <c r="N8" s="43"/>
    </row>
    <row r="9" spans="2:14" ht="61.5" customHeight="1">
      <c r="I9" s="53"/>
      <c r="J9" s="54"/>
      <c r="K9" s="55"/>
      <c r="L9" s="54"/>
      <c r="M9" s="54"/>
      <c r="N9" s="54"/>
    </row>
    <row r="10" spans="2:14" ht="61.5" customHeight="1">
      <c r="I10" s="53"/>
      <c r="J10" s="54"/>
      <c r="K10" s="55"/>
      <c r="L10" s="54"/>
      <c r="M10" s="54"/>
      <c r="N10" s="54"/>
    </row>
    <row r="11" spans="2:14" ht="61.5" customHeight="1">
      <c r="I11" s="53"/>
      <c r="J11" s="54"/>
      <c r="K11" s="55"/>
      <c r="L11" s="54"/>
      <c r="M11" s="54"/>
      <c r="N11" s="54"/>
    </row>
    <row r="12" spans="2:14" ht="61.5" customHeight="1">
      <c r="I12" s="53"/>
      <c r="J12" s="54"/>
      <c r="K12" s="55"/>
      <c r="L12" s="54"/>
      <c r="M12" s="54"/>
      <c r="N12" s="54"/>
    </row>
    <row r="13" spans="2:14" ht="61.5" customHeight="1">
      <c r="I13" s="53"/>
      <c r="J13" s="54"/>
      <c r="K13" s="55"/>
      <c r="L13" s="54"/>
      <c r="M13" s="54"/>
      <c r="N13" s="54"/>
    </row>
    <row r="14" spans="2:14" ht="61.5" customHeight="1">
      <c r="I14" s="53"/>
      <c r="J14" s="54"/>
      <c r="K14" s="55"/>
      <c r="L14" s="54"/>
      <c r="M14" s="54"/>
      <c r="N14" s="54"/>
    </row>
  </sheetData>
  <autoFilter ref="B4:N8"/>
  <mergeCells count="15">
    <mergeCell ref="B6:C6"/>
    <mergeCell ref="N3:N4"/>
    <mergeCell ref="B1:N1"/>
    <mergeCell ref="C3:D3"/>
    <mergeCell ref="B3:B4"/>
    <mergeCell ref="E3:E4"/>
    <mergeCell ref="F3:F4"/>
    <mergeCell ref="G3:G4"/>
    <mergeCell ref="I3:I4"/>
    <mergeCell ref="J3:J4"/>
    <mergeCell ref="K3:K4"/>
    <mergeCell ref="L3:L4"/>
    <mergeCell ref="M3:M4"/>
    <mergeCell ref="H3:H4"/>
    <mergeCell ref="M2:N2"/>
  </mergeCells>
  <phoneticPr fontId="1" type="noConversion"/>
  <pageMargins left="0" right="0.15748031496062992" top="0.74803149606299213" bottom="0.74803149606299213" header="0.31496062992125984" footer="0.31496062992125984"/>
  <pageSetup paperSize="9" scale="3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심의조서 총괄표</vt:lpstr>
      <vt:lpstr>대상자별지내역</vt:lpstr>
      <vt:lpstr>대상자별지내역!Print_Area</vt:lpstr>
      <vt:lpstr>'심의조서 총괄표'!Print_Area</vt:lpstr>
      <vt:lpstr>대상자별지내역!Print_Titles</vt:lpstr>
      <vt:lpstr>'심의조서 총괄표'!Print_Titles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2021-05-03T10:06:18Z</cp:lastPrinted>
  <dcterms:created xsi:type="dcterms:W3CDTF">2015-01-25T02:43:25Z</dcterms:created>
  <dcterms:modified xsi:type="dcterms:W3CDTF">2021-05-03T10:08:15Z</dcterms:modified>
</cp:coreProperties>
</file>