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65" windowWidth="26040" windowHeight="853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대상자별지내역!$A$5:$M$5</definedName>
    <definedName name="_xlnm._FilterDatabase" localSheetId="0" hidden="1">심의안건!$A$5:$L$22</definedName>
    <definedName name="_xlnm.Print_Area" localSheetId="1">대상자별지내역!$A$1:$M$100</definedName>
    <definedName name="_xlnm.Print_Area" localSheetId="0">심의안건!$A$1:$L$22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M94" i="5" l="1"/>
  <c r="M95" i="5"/>
  <c r="M96" i="5"/>
  <c r="M97" i="5"/>
  <c r="M98" i="5"/>
  <c r="M99" i="5"/>
  <c r="M100" i="5"/>
  <c r="M93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20" i="5"/>
  <c r="M7" i="5"/>
  <c r="M8" i="5"/>
  <c r="M9" i="5"/>
  <c r="M10" i="5"/>
  <c r="M11" i="5"/>
  <c r="M12" i="5"/>
  <c r="M13" i="5"/>
  <c r="M14" i="5"/>
  <c r="M15" i="5"/>
  <c r="M16" i="5"/>
  <c r="M17" i="5"/>
  <c r="M18" i="5"/>
  <c r="M6" i="5"/>
  <c r="L17" i="4"/>
  <c r="L18" i="4"/>
  <c r="L19" i="4"/>
  <c r="L20" i="4"/>
  <c r="L21" i="4"/>
  <c r="L22" i="4"/>
  <c r="L16" i="4"/>
  <c r="L10" i="4"/>
  <c r="L11" i="4"/>
  <c r="L12" i="4"/>
  <c r="L13" i="4"/>
  <c r="L14" i="4"/>
  <c r="L9" i="4"/>
  <c r="L7" i="4"/>
  <c r="L6" i="4"/>
  <c r="G15" i="4" l="1"/>
  <c r="H15" i="4"/>
  <c r="I15" i="4"/>
  <c r="L15" i="4"/>
  <c r="G8" i="4"/>
  <c r="H8" i="4"/>
  <c r="I8" i="4"/>
  <c r="J8" i="4"/>
  <c r="L8" i="4"/>
  <c r="H5" i="4"/>
  <c r="I5" i="4"/>
  <c r="J5" i="4"/>
  <c r="L5" i="4"/>
  <c r="C8" i="4"/>
  <c r="L94" i="5"/>
  <c r="L95" i="5"/>
  <c r="L96" i="5"/>
  <c r="L97" i="5"/>
  <c r="L98" i="5"/>
  <c r="L99" i="5"/>
  <c r="L100" i="5"/>
  <c r="L93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20" i="5"/>
  <c r="L19" i="5" s="1"/>
  <c r="L7" i="5"/>
  <c r="L8" i="5"/>
  <c r="L9" i="5"/>
  <c r="L10" i="5"/>
  <c r="L11" i="5"/>
  <c r="L12" i="5"/>
  <c r="L13" i="5"/>
  <c r="L14" i="5"/>
  <c r="L15" i="5"/>
  <c r="L16" i="5"/>
  <c r="L17" i="5"/>
  <c r="L18" i="5"/>
  <c r="L6" i="5"/>
  <c r="I92" i="5"/>
  <c r="J92" i="5"/>
  <c r="K92" i="5"/>
  <c r="L92" i="5"/>
  <c r="M92" i="5"/>
  <c r="H92" i="5"/>
  <c r="I19" i="5"/>
  <c r="J19" i="5"/>
  <c r="K19" i="5"/>
  <c r="M19" i="5"/>
  <c r="H19" i="5"/>
  <c r="I5" i="5"/>
  <c r="J5" i="5"/>
  <c r="K5" i="5"/>
  <c r="L5" i="5"/>
  <c r="M5" i="5"/>
  <c r="H5" i="5"/>
  <c r="D92" i="5"/>
  <c r="D19" i="5"/>
  <c r="D5" i="5"/>
  <c r="H7" i="5"/>
  <c r="H8" i="5"/>
  <c r="H9" i="5"/>
  <c r="H10" i="5"/>
  <c r="H11" i="5"/>
  <c r="H12" i="5"/>
  <c r="H13" i="5"/>
  <c r="H14" i="5"/>
  <c r="H15" i="5"/>
  <c r="H16" i="5"/>
  <c r="H17" i="5"/>
  <c r="H18" i="5"/>
  <c r="H97" i="5"/>
  <c r="H98" i="5"/>
  <c r="H99" i="5"/>
  <c r="H100" i="5"/>
  <c r="K21" i="4"/>
  <c r="K22" i="4"/>
  <c r="K10" i="4"/>
  <c r="K11" i="4"/>
  <c r="K12" i="4"/>
  <c r="K13" i="4"/>
  <c r="K14" i="4"/>
  <c r="K9" i="4"/>
  <c r="K7" i="4"/>
  <c r="K6" i="4"/>
  <c r="K5" i="4" s="1"/>
  <c r="F8" i="4"/>
  <c r="F5" i="4"/>
  <c r="C5" i="4"/>
  <c r="K8" i="4" l="1"/>
  <c r="I4" i="4"/>
  <c r="L4" i="4"/>
  <c r="H4" i="4"/>
  <c r="H6" i="5"/>
  <c r="G7" i="4"/>
  <c r="G5" i="4" s="1"/>
  <c r="G4" i="4" s="1"/>
  <c r="J17" i="4" l="1"/>
  <c r="K17" i="4" s="1"/>
  <c r="J18" i="4"/>
  <c r="K18" i="4" s="1"/>
  <c r="J19" i="4"/>
  <c r="K19" i="4" s="1"/>
  <c r="J20" i="4"/>
  <c r="K20" i="4" s="1"/>
  <c r="J16" i="4"/>
  <c r="K94" i="5"/>
  <c r="K96" i="5"/>
  <c r="K93" i="5"/>
  <c r="K95" i="5"/>
  <c r="J15" i="4" l="1"/>
  <c r="J4" i="4"/>
  <c r="K16" i="4"/>
  <c r="K15" i="4" s="1"/>
  <c r="K4" i="4" s="1"/>
  <c r="G5" i="5"/>
  <c r="F15" i="4"/>
  <c r="F4" i="4" s="1"/>
  <c r="C15" i="4"/>
  <c r="C4" i="4" s="1"/>
</calcChain>
</file>

<file path=xl/sharedStrings.xml><?xml version="1.0" encoding="utf-8"?>
<sst xmlns="http://schemas.openxmlformats.org/spreadsheetml/2006/main" count="671" uniqueCount="305">
  <si>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</si>
  <si>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</si>
  <si>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</si>
  <si>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</si>
  <si>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</si>
  <si>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</si>
  <si>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</si>
  <si>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</si>
  <si>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</si>
  <si>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</si>
  <si>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</si>
  <si>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</si>
  <si>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</si>
  <si>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</si>
  <si>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</si>
  <si>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</si>
  <si>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민간자본사업보조</t>
  </si>
  <si>
    <t>산림축산과</t>
    <phoneticPr fontId="1" type="noConversion"/>
  </si>
  <si>
    <t>산림축산과</t>
    <phoneticPr fontId="1" type="noConversion"/>
  </si>
  <si>
    <t>민간자본사업보조</t>
    <phoneticPr fontId="1" type="noConversion"/>
  </si>
  <si>
    <t>산림축산과</t>
    <phoneticPr fontId="1" type="noConversion"/>
  </si>
  <si>
    <t>산림축산과</t>
  </si>
  <si>
    <t>산림축산과 소계</t>
    <phoneticPr fontId="1" type="noConversion"/>
  </si>
  <si>
    <t>제7회 예천군 보조금심의위원회 대상자선정심의 조서</t>
    <phoneticPr fontId="1" type="noConversion"/>
  </si>
  <si>
    <t>염소 자동급수기</t>
    <phoneticPr fontId="1" type="noConversion"/>
  </si>
  <si>
    <t>250,000원 * 8대 * 60%</t>
    <phoneticPr fontId="1" type="noConversion"/>
  </si>
  <si>
    <t>염소 사료급이기</t>
    <phoneticPr fontId="1" type="noConversion"/>
  </si>
  <si>
    <t>200,000원 * 23개 * 60%</t>
    <phoneticPr fontId="1" type="noConversion"/>
  </si>
  <si>
    <t>예천읍 동읍내길 14-4</t>
    <phoneticPr fontId="1" type="noConversion"/>
  </si>
  <si>
    <t>지보면 소화3길 20</t>
    <phoneticPr fontId="1" type="noConversion"/>
  </si>
  <si>
    <t>권오중</t>
    <phoneticPr fontId="1" type="noConversion"/>
  </si>
  <si>
    <t>김수승</t>
    <phoneticPr fontId="1" type="noConversion"/>
  </si>
  <si>
    <t>염소 자동급수기 지원사업</t>
    <phoneticPr fontId="1" type="noConversion"/>
  </si>
  <si>
    <t>급수기 4대</t>
    <phoneticPr fontId="1" type="noConversion"/>
  </si>
  <si>
    <t>유천면 고산길 84</t>
    <phoneticPr fontId="1" type="noConversion"/>
  </si>
  <si>
    <t>박태구</t>
    <phoneticPr fontId="1" type="noConversion"/>
  </si>
  <si>
    <t>염소 사료급이기 지원사업</t>
    <phoneticPr fontId="1" type="noConversion"/>
  </si>
  <si>
    <t>급이기 13개</t>
    <phoneticPr fontId="1" type="noConversion"/>
  </si>
  <si>
    <t>급이기 10개</t>
    <phoneticPr fontId="1" type="noConversion"/>
  </si>
  <si>
    <t>감천면 만맛길 77-31 이영순</t>
    <phoneticPr fontId="1" type="noConversion"/>
  </si>
  <si>
    <t>한우보정용 개체잠금장치</t>
    <phoneticPr fontId="1" type="noConversion"/>
  </si>
  <si>
    <t>50,000원 * 23두분 * 50%</t>
    <phoneticPr fontId="1" type="noConversion"/>
  </si>
  <si>
    <t>예천읍 지내길 51 박맹섭</t>
    <phoneticPr fontId="1" type="noConversion"/>
  </si>
  <si>
    <t>군비 축사환기시설(송풍기)</t>
    <phoneticPr fontId="1" type="noConversion"/>
  </si>
  <si>
    <t>민간자본사업보조</t>
    <phoneticPr fontId="1" type="noConversion"/>
  </si>
  <si>
    <t>300,000원 * 4대 * 60%</t>
    <phoneticPr fontId="1" type="noConversion"/>
  </si>
  <si>
    <t>-</t>
    <phoneticPr fontId="1" type="noConversion"/>
  </si>
  <si>
    <t>제7회 예천군 보조금심의위원회 대상자내역 별지 조서</t>
    <phoneticPr fontId="1" type="noConversion"/>
  </si>
  <si>
    <t>산림축산과</t>
    <phoneticPr fontId="1" type="noConversion"/>
  </si>
  <si>
    <t>은풍면 송월길 54 김영창</t>
    <phoneticPr fontId="1" type="noConversion"/>
  </si>
  <si>
    <t>꿀벌화분 지원</t>
    <phoneticPr fontId="1" type="noConversion"/>
  </si>
  <si>
    <t>민간자본사업보조</t>
    <phoneticPr fontId="1" type="noConversion"/>
  </si>
  <si>
    <t>8,000원 * 30kg * 60%</t>
    <phoneticPr fontId="1" type="noConversion"/>
  </si>
  <si>
    <t>-</t>
    <phoneticPr fontId="1" type="noConversion"/>
  </si>
  <si>
    <t>한우기생충 구제사업</t>
  </si>
  <si>
    <t>7,000원*70두*50%</t>
  </si>
  <si>
    <t>박수환</t>
    <phoneticPr fontId="1" type="noConversion"/>
  </si>
  <si>
    <t>효자면 보리밭길 43</t>
    <phoneticPr fontId="1" type="noConversion"/>
  </si>
  <si>
    <t>감천면 장산1길 88 정미란</t>
  </si>
  <si>
    <t>환경관리과 소계</t>
    <phoneticPr fontId="1" type="noConversion"/>
  </si>
  <si>
    <t>환경관리과</t>
    <phoneticPr fontId="1" type="noConversion"/>
  </si>
  <si>
    <t>농촌빈집 정비지원</t>
    <phoneticPr fontId="1" type="noConversion"/>
  </si>
  <si>
    <t>민간자본사업보조</t>
    <phoneticPr fontId="1" type="noConversion"/>
  </si>
  <si>
    <t>농촌빈집정비 (슬레이트 지붕) 지원사업:6,000천원
농촌빈집정비(일반지붕) 지원사업 : 600천원</t>
    <phoneticPr fontId="1" type="noConversion"/>
  </si>
  <si>
    <t>야생동물피해예방시설지원</t>
    <phoneticPr fontId="1" type="noConversion"/>
  </si>
  <si>
    <t>총사업비의 60% 지원
농가당 최대 1,800천원 지원</t>
    <phoneticPr fontId="1" type="noConversion"/>
  </si>
  <si>
    <t xml:space="preserve"> 소계</t>
    <phoneticPr fontId="1" type="noConversion"/>
  </si>
  <si>
    <t>환경관리과</t>
    <phoneticPr fontId="1" type="noConversion"/>
  </si>
  <si>
    <t>예천읍 흑응로 61-4</t>
    <phoneticPr fontId="1" type="noConversion"/>
  </si>
  <si>
    <t>안승관</t>
    <phoneticPr fontId="1" type="noConversion"/>
  </si>
  <si>
    <t>농촌빈집 정비지원</t>
    <phoneticPr fontId="1" type="noConversion"/>
  </si>
  <si>
    <t>민간자본사업보조</t>
    <phoneticPr fontId="1" type="noConversion"/>
  </si>
  <si>
    <t>농촌빈집정비지원 1식 * 600,000원</t>
    <phoneticPr fontId="1" type="noConversion"/>
  </si>
  <si>
    <t>용문면 죽림길 50-1</t>
    <phoneticPr fontId="1" type="noConversion"/>
  </si>
  <si>
    <t>권완섭</t>
    <phoneticPr fontId="1" type="noConversion"/>
  </si>
  <si>
    <t>농촌빈집정비지원 1식 * 6,000,000원</t>
  </si>
  <si>
    <t>호명면 한어1길 282-5</t>
    <phoneticPr fontId="1" type="noConversion"/>
  </si>
  <si>
    <t>장덕철</t>
    <phoneticPr fontId="1" type="noConversion"/>
  </si>
  <si>
    <t>풍양면 우망길 387-8</t>
    <phoneticPr fontId="1" type="noConversion"/>
  </si>
  <si>
    <t>정정미</t>
    <phoneticPr fontId="1" type="noConversion"/>
  </si>
  <si>
    <t>풍양면 공덕리 566-5</t>
    <phoneticPr fontId="1" type="noConversion"/>
  </si>
  <si>
    <t>이영순</t>
    <phoneticPr fontId="1" type="noConversion"/>
  </si>
  <si>
    <t>예천읍 시장로 118</t>
    <phoneticPr fontId="1" type="noConversion"/>
  </si>
  <si>
    <t>신점식</t>
    <phoneticPr fontId="1" type="noConversion"/>
  </si>
  <si>
    <t>야생동물피해예방시설지원</t>
    <phoneticPr fontId="1" type="noConversion"/>
  </si>
  <si>
    <t>야생동물피해예방시설지원 1식 * 1,800,000원</t>
    <phoneticPr fontId="1" type="noConversion"/>
  </si>
  <si>
    <t>예천읍 용산길 255</t>
    <phoneticPr fontId="1" type="noConversion"/>
  </si>
  <si>
    <t>신현주</t>
    <phoneticPr fontId="1" type="noConversion"/>
  </si>
  <si>
    <t>감천면 오향길 77</t>
    <phoneticPr fontId="1" type="noConversion"/>
  </si>
  <si>
    <t>유승열</t>
    <phoneticPr fontId="1" type="noConversion"/>
  </si>
  <si>
    <t>감천면 포리1길 62</t>
    <phoneticPr fontId="1" type="noConversion"/>
  </si>
  <si>
    <t>권영기</t>
    <phoneticPr fontId="1" type="noConversion"/>
  </si>
  <si>
    <t>감천면 오향길 211-3</t>
    <phoneticPr fontId="1" type="noConversion"/>
  </si>
  <si>
    <t>이창진</t>
    <phoneticPr fontId="1" type="noConversion"/>
  </si>
  <si>
    <t>개포면 용개로 1021</t>
    <phoneticPr fontId="37" type="noConversion"/>
  </si>
  <si>
    <t>박규환</t>
    <phoneticPr fontId="1" type="noConversion"/>
  </si>
  <si>
    <t>야생동물피해예방시설지원 1식 * 819,000원</t>
    <phoneticPr fontId="1" type="noConversion"/>
  </si>
  <si>
    <t>지보면 피아골길 211-12</t>
    <phoneticPr fontId="1" type="noConversion"/>
  </si>
  <si>
    <t>황용상</t>
    <phoneticPr fontId="1" type="noConversion"/>
  </si>
  <si>
    <t>야생동물피해예방시설지원 1식 * 986,000원</t>
    <phoneticPr fontId="1" type="noConversion"/>
  </si>
  <si>
    <t>풍양면 구룡길 53</t>
    <phoneticPr fontId="1" type="noConversion"/>
  </si>
  <si>
    <t>전재운</t>
    <phoneticPr fontId="1" type="noConversion"/>
  </si>
  <si>
    <t>효자면 보리밭길 43 박수환 외 3명
(대상자 내역 별지)</t>
    <phoneticPr fontId="1" type="noConversion"/>
  </si>
  <si>
    <t>축산분뇨처리용 톱밥지원사업</t>
    <phoneticPr fontId="1" type="noConversion"/>
  </si>
  <si>
    <t>축산분뇨처리용 톱밥지원사업</t>
    <phoneticPr fontId="1" type="noConversion"/>
  </si>
  <si>
    <t>민간자본사업보조</t>
    <phoneticPr fontId="1" type="noConversion"/>
  </si>
  <si>
    <t>3,000원*525포*50%</t>
    <phoneticPr fontId="1" type="noConversion"/>
  </si>
  <si>
    <t>3,000원*215포*50%</t>
    <phoneticPr fontId="1" type="noConversion"/>
  </si>
  <si>
    <t>유천면 가동1길 38-7</t>
    <phoneticPr fontId="1" type="noConversion"/>
  </si>
  <si>
    <t>강만준</t>
    <phoneticPr fontId="1" type="noConversion"/>
  </si>
  <si>
    <t>3,000원*110포*50%</t>
    <phoneticPr fontId="1" type="noConversion"/>
  </si>
  <si>
    <t>예천읍 효자로 85</t>
    <phoneticPr fontId="1" type="noConversion"/>
  </si>
  <si>
    <t>정후섭</t>
    <phoneticPr fontId="1" type="noConversion"/>
  </si>
  <si>
    <t>3,000원*100포*50%</t>
    <phoneticPr fontId="1" type="noConversion"/>
  </si>
  <si>
    <t>유천면 광전2길 49</t>
    <phoneticPr fontId="1" type="noConversion"/>
  </si>
  <si>
    <t>황덕분</t>
    <phoneticPr fontId="1" type="noConversion"/>
  </si>
  <si>
    <t>농정과 소계</t>
    <phoneticPr fontId="1" type="noConversion"/>
  </si>
  <si>
    <t>농정과</t>
  </si>
  <si>
    <t>대구경북능금농협 예천경제사업장</t>
  </si>
  <si>
    <t>산지유통시설 포장재 지원사업</t>
    <phoneticPr fontId="1" type="noConversion"/>
  </si>
  <si>
    <t>과실 포장재지원
(2,000원 * 20,000매 * 50%)</t>
    <phoneticPr fontId="1" type="noConversion"/>
  </si>
  <si>
    <t>농정과</t>
    <phoneticPr fontId="1" type="noConversion"/>
  </si>
  <si>
    <t>농정과</t>
    <phoneticPr fontId="1" type="noConversion"/>
  </si>
  <si>
    <t>다목적저온저장고(33㎡) 지원사업</t>
    <phoneticPr fontId="1" type="noConversion"/>
  </si>
  <si>
    <t>민간자본사업보조</t>
    <phoneticPr fontId="1" type="noConversion"/>
  </si>
  <si>
    <t>민간자본사업보조</t>
    <phoneticPr fontId="1" type="noConversion"/>
  </si>
  <si>
    <t>20,000,000원*5동*50%</t>
    <phoneticPr fontId="1" type="noConversion"/>
  </si>
  <si>
    <t>민속채소양채류 생산기반 확충지원
(자동개폐기)</t>
    <phoneticPr fontId="1" type="noConversion"/>
  </si>
  <si>
    <t>2,100천원*3세트*50%</t>
    <phoneticPr fontId="1" type="noConversion"/>
  </si>
  <si>
    <t>보문면 무근열길 112-11 반병타 외 4명
(대상자 내역 별지)</t>
    <phoneticPr fontId="1" type="noConversion"/>
  </si>
  <si>
    <t>원예산업육성지원
(수박관수시설)</t>
    <phoneticPr fontId="1" type="noConversion"/>
  </si>
  <si>
    <t>1,200천원*5개소*50%</t>
    <phoneticPr fontId="1" type="noConversion"/>
  </si>
  <si>
    <t>국사봉 천마작목반(손진욱)</t>
    <phoneticPr fontId="1" type="noConversion"/>
  </si>
  <si>
    <t>원예산업 육성지원사업(일손절감형기자재)</t>
    <phoneticPr fontId="1" type="noConversion"/>
  </si>
  <si>
    <t>6,000천원*2동*50%(이동식저온저장고), 4200천원*1대*50%(천마가공기기)</t>
  </si>
  <si>
    <t>6,000천원*62동*50%</t>
    <phoneticPr fontId="1" type="noConversion"/>
  </si>
  <si>
    <t xml:space="preserve"> 소계</t>
    <phoneticPr fontId="1" type="noConversion"/>
  </si>
  <si>
    <t>감천면 옥계천로 68</t>
    <phoneticPr fontId="1" type="noConversion"/>
  </si>
  <si>
    <t>김성식</t>
    <phoneticPr fontId="1" type="noConversion"/>
  </si>
  <si>
    <t>다목적저온저장고(33㎡) 지원사업</t>
    <phoneticPr fontId="1" type="noConversion"/>
  </si>
  <si>
    <t>민간자본사업보조</t>
    <phoneticPr fontId="1" type="noConversion"/>
  </si>
  <si>
    <t>20,000,000원*1동*50%</t>
    <phoneticPr fontId="1" type="noConversion"/>
  </si>
  <si>
    <t>농정과</t>
    <phoneticPr fontId="1" type="noConversion"/>
  </si>
  <si>
    <t>감천면 수용골길 206-17</t>
    <phoneticPr fontId="1" type="noConversion"/>
  </si>
  <si>
    <t>엄재열</t>
    <phoneticPr fontId="1" type="noConversion"/>
  </si>
  <si>
    <t>용궁면 무지리 경서로 1264</t>
    <phoneticPr fontId="1" type="noConversion"/>
  </si>
  <si>
    <t>안승만</t>
    <phoneticPr fontId="1" type="noConversion"/>
  </si>
  <si>
    <t>20,000,000원*2동*50%</t>
    <phoneticPr fontId="1" type="noConversion"/>
  </si>
  <si>
    <t>감천면 자봉길 58</t>
    <phoneticPr fontId="1" type="noConversion"/>
  </si>
  <si>
    <t>윤옥희</t>
    <phoneticPr fontId="1" type="noConversion"/>
  </si>
  <si>
    <t>보문면 무근열길 112-11(신월1)</t>
    <phoneticPr fontId="1" type="noConversion"/>
  </si>
  <si>
    <t>반병타</t>
  </si>
  <si>
    <t>원예산업 육성지원사업(수박관수시설)</t>
    <phoneticPr fontId="1" type="noConversion"/>
  </si>
  <si>
    <t>1,200천원*1개소*50%</t>
    <phoneticPr fontId="1" type="noConversion"/>
  </si>
  <si>
    <t>보문면 신운길 162-8(오신)</t>
    <phoneticPr fontId="1" type="noConversion"/>
  </si>
  <si>
    <t>윤여철</t>
  </si>
  <si>
    <t>보문면 수양길 36(수계1)</t>
    <phoneticPr fontId="1" type="noConversion"/>
  </si>
  <si>
    <t>김철수</t>
  </si>
  <si>
    <t>1,200천원*1개소*50%</t>
  </si>
  <si>
    <t>보문면 장수골길 21-8(수계2)</t>
    <phoneticPr fontId="1" type="noConversion"/>
  </si>
  <si>
    <t>안희완</t>
  </si>
  <si>
    <t>보문면 가거리길 36(우래2)</t>
    <phoneticPr fontId="1" type="noConversion"/>
  </si>
  <si>
    <t>김도영</t>
  </si>
  <si>
    <t>예천읍 남읍내길 6-115(청복2)</t>
    <phoneticPr fontId="1" type="noConversion"/>
  </si>
  <si>
    <t>박영길</t>
  </si>
  <si>
    <t>원예산업 육성지원사업(이동식저온저장고)</t>
  </si>
  <si>
    <t>6,000천원*1동*50%</t>
  </si>
  <si>
    <t>예천읍 남읍내길 6-43(청복2)</t>
    <phoneticPr fontId="1" type="noConversion"/>
  </si>
  <si>
    <t>박영호</t>
  </si>
  <si>
    <t>예천읍 밤나무골길 87-92(백전2)</t>
    <phoneticPr fontId="1" type="noConversion"/>
  </si>
  <si>
    <t>신정희</t>
  </si>
  <si>
    <t>예천읍 석정길 145-42(석정)</t>
    <phoneticPr fontId="1" type="noConversion"/>
  </si>
  <si>
    <t>최금동</t>
  </si>
  <si>
    <t>예천읍 봉덕로 28-11(대심3)</t>
    <phoneticPr fontId="1" type="noConversion"/>
  </si>
  <si>
    <t>황정호</t>
  </si>
  <si>
    <t>용문면 노사길 248(노사2)</t>
    <phoneticPr fontId="1" type="noConversion"/>
  </si>
  <si>
    <t>김남석</t>
  </si>
  <si>
    <t>용문면 덕신길 95-28(덕신)</t>
    <phoneticPr fontId="1" type="noConversion"/>
  </si>
  <si>
    <t>박대서</t>
  </si>
  <si>
    <t>용문면 상금시장길36-14(상금곡)</t>
    <phoneticPr fontId="1" type="noConversion"/>
  </si>
  <si>
    <t>박원식</t>
  </si>
  <si>
    <t>효자면 춘생길27-5(석묘)</t>
    <phoneticPr fontId="1" type="noConversion"/>
  </si>
  <si>
    <t>황정상</t>
  </si>
  <si>
    <t>은풍면 율곡2길 84(율곡)</t>
    <phoneticPr fontId="1" type="noConversion"/>
  </si>
  <si>
    <t>김태수</t>
  </si>
  <si>
    <t>은풍면 은풍로 67(우곡1)</t>
    <phoneticPr fontId="1" type="noConversion"/>
  </si>
  <si>
    <t>김학철</t>
  </si>
  <si>
    <t>은풍면 탑리 33(탑2)</t>
    <phoneticPr fontId="1" type="noConversion"/>
  </si>
  <si>
    <t>박세진</t>
  </si>
  <si>
    <t>은풍면 은풍로 267-20(은산1)</t>
    <phoneticPr fontId="1" type="noConversion"/>
  </si>
  <si>
    <t>김수미</t>
  </si>
  <si>
    <t>감천면 석송로 469-1(진평1)</t>
    <phoneticPr fontId="1" type="noConversion"/>
  </si>
  <si>
    <t>김칠현</t>
  </si>
  <si>
    <t>감천면 복골길 99(포2)</t>
    <phoneticPr fontId="1" type="noConversion"/>
  </si>
  <si>
    <t>박장우</t>
  </si>
  <si>
    <t>감천면 수용골길 214-10 (덕율2)</t>
    <phoneticPr fontId="1" type="noConversion"/>
  </si>
  <si>
    <t>양재옥</t>
  </si>
  <si>
    <t>보문면 덕거리길 32(간방2)</t>
    <phoneticPr fontId="1" type="noConversion"/>
  </si>
  <si>
    <t>강창원</t>
  </si>
  <si>
    <t>보문면 편달길 92(신월2)</t>
    <phoneticPr fontId="1" type="noConversion"/>
  </si>
  <si>
    <t>김승환</t>
  </si>
  <si>
    <t>보문면 문래실길 100-9(우래1)</t>
    <phoneticPr fontId="1" type="noConversion"/>
  </si>
  <si>
    <t>박성열</t>
  </si>
  <si>
    <t>보문면 신운길 151-9(오신)</t>
    <phoneticPr fontId="1" type="noConversion"/>
  </si>
  <si>
    <t>오대경</t>
  </si>
  <si>
    <t>보문면 작평길 2-1(작곡)</t>
    <phoneticPr fontId="1" type="noConversion"/>
  </si>
  <si>
    <t>유경숙</t>
  </si>
  <si>
    <t>보문면 보문사길 32(수계2)</t>
    <phoneticPr fontId="1" type="noConversion"/>
  </si>
  <si>
    <t>윤종태</t>
  </si>
  <si>
    <t>보문면 간운길 12-27(기곡1)</t>
    <phoneticPr fontId="1" type="noConversion"/>
  </si>
  <si>
    <t>임영동</t>
  </si>
  <si>
    <t>보문면 오리골길 44-33(오신)</t>
    <phoneticPr fontId="1" type="noConversion"/>
  </si>
  <si>
    <t>전연지</t>
  </si>
  <si>
    <t>보문면 산성길807(산성)</t>
    <phoneticPr fontId="1" type="noConversion"/>
  </si>
  <si>
    <t>윤정희</t>
    <phoneticPr fontId="1" type="noConversion"/>
  </si>
  <si>
    <t xml:space="preserve">호명면 설늠1길 2(금능1) </t>
    <phoneticPr fontId="1" type="noConversion"/>
  </si>
  <si>
    <t xml:space="preserve">이상무 </t>
    <phoneticPr fontId="1" type="noConversion"/>
  </si>
  <si>
    <t xml:space="preserve">호명면 호명로 529-11(오천) </t>
    <phoneticPr fontId="1" type="noConversion"/>
  </si>
  <si>
    <t xml:space="preserve">임평복 </t>
    <phoneticPr fontId="1" type="noConversion"/>
  </si>
  <si>
    <t>호명면 원곡길 351(원곡)</t>
    <phoneticPr fontId="1" type="noConversion"/>
  </si>
  <si>
    <t>장사진</t>
  </si>
  <si>
    <t xml:space="preserve">호명면 내신1길 176-14(내신1) </t>
    <phoneticPr fontId="1" type="noConversion"/>
  </si>
  <si>
    <t xml:space="preserve">장욱환 </t>
    <phoneticPr fontId="1" type="noConversion"/>
  </si>
  <si>
    <t xml:space="preserve">호명면 담암길 73-7(담암) </t>
    <phoneticPr fontId="1" type="noConversion"/>
  </si>
  <si>
    <t xml:space="preserve">최종화 </t>
    <phoneticPr fontId="1" type="noConversion"/>
  </si>
  <si>
    <t xml:space="preserve">호명면 설늠1길 102-17(금능1) </t>
    <phoneticPr fontId="1" type="noConversion"/>
  </si>
  <si>
    <t xml:space="preserve">최필분 </t>
    <phoneticPr fontId="1" type="noConversion"/>
  </si>
  <si>
    <t>호명면 인포길 28-5(월포)</t>
    <phoneticPr fontId="1" type="noConversion"/>
  </si>
  <si>
    <t>한천락</t>
  </si>
  <si>
    <t>유천면 매산길 110(매산1)</t>
    <phoneticPr fontId="1" type="noConversion"/>
  </si>
  <si>
    <t>박찬택</t>
  </si>
  <si>
    <t>유천면 화전길 21-68(화전)</t>
    <phoneticPr fontId="1" type="noConversion"/>
  </si>
  <si>
    <t>엄종우</t>
  </si>
  <si>
    <t>유천면 광전3길 97-16(광전)</t>
    <phoneticPr fontId="1" type="noConversion"/>
  </si>
  <si>
    <t>이성철</t>
  </si>
  <si>
    <t>유천면 버드내길 48-9(매산2)</t>
    <phoneticPr fontId="1" type="noConversion"/>
  </si>
  <si>
    <t>천재영</t>
  </si>
  <si>
    <t>유천면 사곡길 61(사곡)</t>
    <phoneticPr fontId="1" type="noConversion"/>
  </si>
  <si>
    <t>최두기</t>
  </si>
  <si>
    <t>유천면 송전길 2-3(송전)</t>
    <phoneticPr fontId="1" type="noConversion"/>
  </si>
  <si>
    <t>최상기</t>
  </si>
  <si>
    <t>유천면 광전1길 41-8(광전)</t>
    <phoneticPr fontId="1" type="noConversion"/>
  </si>
  <si>
    <t>홍승익</t>
  </si>
  <si>
    <t>용궁면 용궁로 139(읍부1)</t>
    <phoneticPr fontId="1" type="noConversion"/>
  </si>
  <si>
    <t>권순만</t>
  </si>
  <si>
    <t>용궁면 회룡포길 362(대은)</t>
    <phoneticPr fontId="1" type="noConversion"/>
  </si>
  <si>
    <t>김인희</t>
  </si>
  <si>
    <t>용궁면 황목근길 91(금남2)</t>
    <phoneticPr fontId="1" type="noConversion"/>
  </si>
  <si>
    <t>백옥윤</t>
  </si>
  <si>
    <t>용궁면 나산길 35-9(월오2)</t>
    <phoneticPr fontId="1" type="noConversion"/>
  </si>
  <si>
    <t>안경식</t>
  </si>
  <si>
    <t>용궁면 무지길 105(무지)</t>
    <phoneticPr fontId="1" type="noConversion"/>
  </si>
  <si>
    <t>안수창</t>
  </si>
  <si>
    <t>용궁면 외무길 94-11(무이)</t>
    <phoneticPr fontId="1" type="noConversion"/>
  </si>
  <si>
    <t>이희종</t>
  </si>
  <si>
    <t>용궁면 성저길 136(향석2)</t>
    <phoneticPr fontId="1" type="noConversion"/>
  </si>
  <si>
    <t>임태수</t>
  </si>
  <si>
    <t>용궁면 용궁시장길 28-16(읍부1)</t>
    <phoneticPr fontId="1" type="noConversion"/>
  </si>
  <si>
    <t>전경수</t>
  </si>
  <si>
    <t>용궁면 왕의산로 91-28(가야1)</t>
    <phoneticPr fontId="1" type="noConversion"/>
  </si>
  <si>
    <t>전병수</t>
  </si>
  <si>
    <t>용궁면 장성계길 27-11(가야1)</t>
    <phoneticPr fontId="1" type="noConversion"/>
  </si>
  <si>
    <t>전재한</t>
  </si>
  <si>
    <t>개포면 우감1길 62(우감1)</t>
    <phoneticPr fontId="1" type="noConversion"/>
  </si>
  <si>
    <t>김학태</t>
  </si>
  <si>
    <t>지보면 어신1길 93-4(어신1)</t>
    <phoneticPr fontId="1" type="noConversion"/>
  </si>
  <si>
    <t>김두현</t>
  </si>
  <si>
    <t>지보면 어신3길 46-63(어신)</t>
    <phoneticPr fontId="1" type="noConversion"/>
  </si>
  <si>
    <t>김실건</t>
  </si>
  <si>
    <t>지보면 지보로 167-5(마전)</t>
    <phoneticPr fontId="1" type="noConversion"/>
  </si>
  <si>
    <t>정부웅</t>
  </si>
  <si>
    <t>풍양면 청운길117-1(청운2)</t>
    <phoneticPr fontId="1" type="noConversion"/>
  </si>
  <si>
    <t>권오훈</t>
  </si>
  <si>
    <t>풍양면 청운길 57(청운2)</t>
    <phoneticPr fontId="1" type="noConversion"/>
  </si>
  <si>
    <t>김용대</t>
  </si>
  <si>
    <t>풍양면 청운길(청운2)</t>
    <phoneticPr fontId="1" type="noConversion"/>
  </si>
  <si>
    <t>김재순</t>
  </si>
  <si>
    <t>풍양면 풍지로 148(흔효2)</t>
    <phoneticPr fontId="1" type="noConversion"/>
  </si>
  <si>
    <t>안병대</t>
  </si>
  <si>
    <t>풍양면 삼탄길131-12(낙상)</t>
    <phoneticPr fontId="1" type="noConversion"/>
  </si>
  <si>
    <t>오영철</t>
  </si>
  <si>
    <t>풍양면 삼탄길131-2(낙상)</t>
    <phoneticPr fontId="1" type="noConversion"/>
  </si>
  <si>
    <t>위영매</t>
  </si>
  <si>
    <t>풍양면 오지길 65(오지)</t>
    <phoneticPr fontId="1" type="noConversion"/>
  </si>
  <si>
    <t>정공중</t>
  </si>
  <si>
    <t>풍양면 우망길358-22(우망)</t>
    <phoneticPr fontId="1" type="noConversion"/>
  </si>
  <si>
    <t>정정웅</t>
  </si>
  <si>
    <t>풍양면 영풍로 174-1(와룡1)</t>
    <phoneticPr fontId="1" type="noConversion"/>
  </si>
  <si>
    <t>홍대일</t>
  </si>
  <si>
    <t>용문면</t>
    <phoneticPr fontId="1" type="noConversion"/>
  </si>
  <si>
    <t>국사봉 천마작목반(손진욱)</t>
    <phoneticPr fontId="1" type="noConversion"/>
  </si>
  <si>
    <t>원예산업 육성지원사업(일손절감형기자재)</t>
    <phoneticPr fontId="1" type="noConversion"/>
  </si>
  <si>
    <t>6,000천원*2동*50%(이동식저온저장고), 4200천원*1대*50%(천마가공기기)</t>
    <phoneticPr fontId="1" type="noConversion"/>
  </si>
  <si>
    <t>안승관 외 4명
(대상자 내역 별지)</t>
    <phoneticPr fontId="1" type="noConversion"/>
  </si>
  <si>
    <t>신점식 외 7명
(대상자 내역 별지)</t>
    <phoneticPr fontId="1" type="noConversion"/>
  </si>
  <si>
    <t>원당길40-13 권기호</t>
    <phoneticPr fontId="1" type="noConversion"/>
  </si>
  <si>
    <t>예천읍 동읍내길 14-4 권오중 외 1명
(대상자 내역 별지)</t>
    <phoneticPr fontId="1" type="noConversion"/>
  </si>
  <si>
    <t>유천면 고산길 84 박태구 외 1명
(대상자 내역 별지)</t>
    <phoneticPr fontId="1" type="noConversion"/>
  </si>
  <si>
    <t>원예산업육성지원
(이동식저온저장고)</t>
    <phoneticPr fontId="1" type="noConversion"/>
  </si>
  <si>
    <t>야생동물피해예방시설지원 1식 * 1,487,000원</t>
    <phoneticPr fontId="1" type="noConversion"/>
  </si>
  <si>
    <t>야생동물피해예방시설지원 1식 * 990,000원</t>
    <phoneticPr fontId="1" type="noConversion"/>
  </si>
  <si>
    <t>야생동물피해예방시설지원 1식 * 660,000원</t>
    <phoneticPr fontId="1" type="noConversion"/>
  </si>
  <si>
    <t>야생동물피해예방시설지원 1식 * 902,000원</t>
    <phoneticPr fontId="1" type="noConversion"/>
  </si>
  <si>
    <t>예천읍 남읍내길 6-115 박영길 외 61명
(대상자 내역 별지)</t>
    <phoneticPr fontId="1" type="noConversion"/>
  </si>
  <si>
    <t>감천면 옥계천로 68 김성식외 3명
(대상자 내역 별지)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</si>
</sst>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_);[Red]\(#,##0\)"/>
  </numFmts>
  <fonts count="4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Arial"/>
      <family val="2"/>
    </font>
    <font>
      <sz val="12"/>
      <color rgb="FF000000"/>
      <name val="맑은 고딕"/>
      <family val="3"/>
      <charset val="129"/>
      <scheme val="minor"/>
    </font>
    <font>
      <sz val="16"/>
      <name val="돋움"/>
      <family val="3"/>
      <charset val="129"/>
    </font>
    <font>
      <sz val="8"/>
      <name val="맑은 고딕"/>
      <family val="3"/>
      <charset val="129"/>
    </font>
    <font>
      <sz val="16"/>
      <name val="맑은 고딕"/>
      <family val="2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9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15" fillId="0" borderId="0"/>
    <xf numFmtId="0" fontId="13" fillId="0" borderId="0">
      <alignment vertical="center"/>
    </xf>
    <xf numFmtId="0" fontId="16" fillId="0" borderId="0">
      <alignment vertical="center"/>
    </xf>
    <xf numFmtId="0" fontId="15" fillId="0" borderId="0"/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14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1" fillId="23" borderId="15" applyNumberFormat="0" applyFont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16" applyNumberFormat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9" borderId="14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22" borderId="22" applyNumberFormat="0" applyAlignment="0" applyProtection="0">
      <alignment vertical="center"/>
    </xf>
    <xf numFmtId="0" fontId="11" fillId="0" borderId="0"/>
    <xf numFmtId="0" fontId="13" fillId="0" borderId="0">
      <alignment vertical="center"/>
    </xf>
    <xf numFmtId="0" fontId="13" fillId="0" borderId="0">
      <alignment vertical="center"/>
    </xf>
    <xf numFmtId="0" fontId="34" fillId="0" borderId="0"/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0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1" fontId="6" fillId="0" borderId="5" xfId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41" fontId="9" fillId="3" borderId="13" xfId="1" applyFont="1" applyFill="1" applyBorder="1" applyAlignment="1">
      <alignment horizontal="center" vertical="center" wrapText="1"/>
    </xf>
    <xf numFmtId="41" fontId="5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1" fontId="6" fillId="0" borderId="5" xfId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3" xfId="0" applyFont="1" applyBorder="1">
      <alignment vertical="center"/>
    </xf>
    <xf numFmtId="41" fontId="9" fillId="0" borderId="23" xfId="1" applyNumberFormat="1" applyFont="1" applyBorder="1" applyAlignment="1">
      <alignment horizontal="left" vertical="center" shrinkToFit="1"/>
    </xf>
    <xf numFmtId="176" fontId="12" fillId="0" borderId="23" xfId="0" applyNumberFormat="1" applyFont="1" applyBorder="1">
      <alignment vertical="center"/>
    </xf>
    <xf numFmtId="41" fontId="9" fillId="0" borderId="23" xfId="1" applyFont="1" applyBorder="1" applyAlignment="1">
      <alignment horizontal="center" vertical="center"/>
    </xf>
    <xf numFmtId="41" fontId="5" fillId="0" borderId="5" xfId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/>
    </xf>
    <xf numFmtId="41" fontId="6" fillId="0" borderId="5" xfId="1" applyFont="1" applyBorder="1" applyAlignment="1">
      <alignment horizontal="center" vertical="center" wrapText="1"/>
    </xf>
    <xf numFmtId="41" fontId="12" fillId="0" borderId="5" xfId="1" applyFont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41" fontId="6" fillId="0" borderId="23" xfId="1" applyFont="1" applyBorder="1" applyAlignment="1">
      <alignment horizontal="right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41" fontId="6" fillId="2" borderId="23" xfId="1" applyFont="1" applyFill="1" applyBorder="1" applyAlignment="1">
      <alignment horizontal="right" vertical="center" wrapText="1"/>
    </xf>
    <xf numFmtId="177" fontId="4" fillId="0" borderId="2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shrinkToFit="1"/>
    </xf>
    <xf numFmtId="41" fontId="12" fillId="0" borderId="5" xfId="1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/>
    </xf>
    <xf numFmtId="41" fontId="39" fillId="0" borderId="5" xfId="1" applyFont="1" applyBorder="1">
      <alignment vertical="center"/>
    </xf>
    <xf numFmtId="41" fontId="40" fillId="0" borderId="5" xfId="1" applyFont="1" applyBorder="1" applyAlignment="1">
      <alignment horizontal="right" vertical="center" wrapText="1"/>
    </xf>
    <xf numFmtId="0" fontId="39" fillId="26" borderId="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left" vertical="center" wrapText="1"/>
    </xf>
    <xf numFmtId="0" fontId="39" fillId="0" borderId="5" xfId="0" applyFont="1" applyBorder="1" applyAlignment="1">
      <alignment horizontal="center" vertical="center" wrapText="1"/>
    </xf>
    <xf numFmtId="0" fontId="5" fillId="26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26" borderId="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41" fontId="39" fillId="0" borderId="5" xfId="0" applyNumberFormat="1" applyFont="1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39" fillId="0" borderId="5" xfId="0" applyFont="1" applyBorder="1" applyAlignment="1">
      <alignment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 wrapText="1" shrinkToFit="1"/>
    </xf>
    <xf numFmtId="0" fontId="36" fillId="0" borderId="2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92">
    <cellStyle name="20% - 강조색1 2" xfId="15"/>
    <cellStyle name="20% - 강조색2 2" xfId="16"/>
    <cellStyle name="20% - 강조색3 2" xfId="17"/>
    <cellStyle name="20% - 강조색4 2" xfId="18"/>
    <cellStyle name="20% - 강조색5 2" xfId="19"/>
    <cellStyle name="20% - 강조색6 2" xfId="20"/>
    <cellStyle name="40% - 강조색1 2" xfId="21"/>
    <cellStyle name="40% - 강조색2 2" xfId="22"/>
    <cellStyle name="40% - 강조색3 2" xfId="23"/>
    <cellStyle name="40% - 강조색4 2" xfId="24"/>
    <cellStyle name="40% - 강조색5 2" xfId="25"/>
    <cellStyle name="40% - 강조색6 2" xfId="26"/>
    <cellStyle name="60% - 강조색1 2" xfId="27"/>
    <cellStyle name="60% - 강조색2 2" xfId="28"/>
    <cellStyle name="60% - 강조색3 2" xfId="29"/>
    <cellStyle name="60% - 강조색4 2" xfId="30"/>
    <cellStyle name="60% - 강조색5 2" xfId="31"/>
    <cellStyle name="60% - 강조색6 2" xfId="32"/>
    <cellStyle name="강조색1 2" xfId="33"/>
    <cellStyle name="강조색2 2" xfId="34"/>
    <cellStyle name="강조색3 2" xfId="35"/>
    <cellStyle name="강조색4 2" xfId="36"/>
    <cellStyle name="강조색5 2" xfId="37"/>
    <cellStyle name="강조색6 2" xfId="38"/>
    <cellStyle name="경고문 2" xfId="39"/>
    <cellStyle name="계산 2" xfId="40"/>
    <cellStyle name="나쁨 2" xfId="41"/>
    <cellStyle name="메모 2" xfId="42"/>
    <cellStyle name="백분율 2" xfId="43"/>
    <cellStyle name="백분율 3" xfId="44"/>
    <cellStyle name="보통 2" xfId="45"/>
    <cellStyle name="설명 텍스트 2" xfId="46"/>
    <cellStyle name="셀 확인 2" xfId="47"/>
    <cellStyle name="쉼표 [0]" xfId="1" builtinId="6"/>
    <cellStyle name="쉼표 [0] 10" xfId="48"/>
    <cellStyle name="쉼표 [0] 11" xfId="49"/>
    <cellStyle name="쉼표 [0] 2" xfId="6"/>
    <cellStyle name="쉼표 [0] 2 2" xfId="5"/>
    <cellStyle name="쉼표 [0] 2 2 2" xfId="51"/>
    <cellStyle name="쉼표 [0] 2 3" xfId="52"/>
    <cellStyle name="쉼표 [0] 2 4" xfId="50"/>
    <cellStyle name="쉼표 [0] 2 5" xfId="12"/>
    <cellStyle name="쉼표 [0] 3" xfId="53"/>
    <cellStyle name="쉼표 [0] 3 2" xfId="54"/>
    <cellStyle name="쉼표 [0] 4" xfId="55"/>
    <cellStyle name="쉼표 [0] 5" xfId="56"/>
    <cellStyle name="쉼표 [0] 6" xfId="57"/>
    <cellStyle name="쉼표 [0] 7" xfId="58"/>
    <cellStyle name="쉼표 [0] 8" xfId="59"/>
    <cellStyle name="쉼표 [0] 9" xfId="60"/>
    <cellStyle name="연결된 셀 2" xfId="61"/>
    <cellStyle name="요약 2" xfId="62"/>
    <cellStyle name="입력 2" xfId="63"/>
    <cellStyle name="제목 1 2" xfId="64"/>
    <cellStyle name="제목 2 2" xfId="65"/>
    <cellStyle name="제목 3 2" xfId="66"/>
    <cellStyle name="제목 4 2" xfId="67"/>
    <cellStyle name="제목 5" xfId="68"/>
    <cellStyle name="좋음 2" xfId="69"/>
    <cellStyle name="출력 2" xfId="70"/>
    <cellStyle name="표준" xfId="0" builtinId="0"/>
    <cellStyle name="표준 10" xfId="71"/>
    <cellStyle name="표준 11" xfId="72"/>
    <cellStyle name="표준 12" xfId="73"/>
    <cellStyle name="표준 13" xfId="14"/>
    <cellStyle name="표준 2" xfId="3"/>
    <cellStyle name="표준 2 2" xfId="2"/>
    <cellStyle name="표준 2 2 2" xfId="13"/>
    <cellStyle name="표준 2 3" xfId="4"/>
    <cellStyle name="표준 2 3 2" xfId="74"/>
    <cellStyle name="표준 2 4" xfId="75"/>
    <cellStyle name="표준 2 5" xfId="76"/>
    <cellStyle name="표준 2 6" xfId="11"/>
    <cellStyle name="표준 2 7" xfId="8"/>
    <cellStyle name="표준 3" xfId="7"/>
    <cellStyle name="표준 3 10" xfId="9"/>
    <cellStyle name="표준 3 2" xfId="78"/>
    <cellStyle name="표준 3 3" xfId="79"/>
    <cellStyle name="표준 3 4" xfId="80"/>
    <cellStyle name="표준 3 5" xfId="81"/>
    <cellStyle name="표준 3 6" xfId="82"/>
    <cellStyle name="표준 3 7" xfId="83"/>
    <cellStyle name="표준 3 8" xfId="77"/>
    <cellStyle name="표준 3 9" xfId="10"/>
    <cellStyle name="표준 4" xfId="84"/>
    <cellStyle name="표준 4 2" xfId="85"/>
    <cellStyle name="표준 5" xfId="86"/>
    <cellStyle name="표준 5 2" xfId="87"/>
    <cellStyle name="표준 6" xfId="88"/>
    <cellStyle name="표준 7" xfId="89"/>
    <cellStyle name="표준 8" xfId="90"/>
    <cellStyle name="표준 9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5"/>
  <sheetViews>
    <sheetView view="pageBreakPreview" zoomScale="55" zoomScaleNormal="85" zoomScaleSheetLayoutView="55" workbookViewId="0">
      <pane ySplit="1" topLeftCell="A2" activePane="bottomLeft" state="frozen"/>
      <selection pane="bottomLeft" activeCell="B10" sqref="B10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54.625" customWidth="1"/>
    <col min="6" max="12" width="20.625" customWidth="1"/>
  </cols>
  <sheetData>
    <row r="1" spans="1:12" ht="77.25" customHeight="1" x14ac:dyDescent="0.3">
      <c r="A1" s="82" t="s">
        <v>23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81" t="s">
        <v>10</v>
      </c>
      <c r="L2" s="81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15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0.75" customHeight="1" thickTop="1" x14ac:dyDescent="0.3">
      <c r="A4" s="19"/>
      <c r="B4" s="20"/>
      <c r="C4" s="21">
        <f>SUBTOTAL(103,C5:C22)</f>
        <v>15</v>
      </c>
      <c r="D4" s="21"/>
      <c r="E4" s="21"/>
      <c r="F4" s="22">
        <f>SUBTOTAL(9,F5:F22)</f>
        <v>967500</v>
      </c>
      <c r="G4" s="22">
        <f t="shared" ref="G4:L4" si="0">SUBTOTAL(9,G5:G22)</f>
        <v>574561</v>
      </c>
      <c r="H4" s="22">
        <f t="shared" si="0"/>
        <v>293716</v>
      </c>
      <c r="I4" s="22">
        <f t="shared" si="0"/>
        <v>280845</v>
      </c>
      <c r="J4" s="22">
        <f t="shared" si="0"/>
        <v>293716</v>
      </c>
      <c r="K4" s="22">
        <f t="shared" si="0"/>
        <v>293716</v>
      </c>
      <c r="L4" s="22">
        <f t="shared" si="0"/>
        <v>293716</v>
      </c>
    </row>
    <row r="5" spans="1:12" ht="43.15" customHeight="1" x14ac:dyDescent="0.3">
      <c r="A5" s="83" t="s">
        <v>59</v>
      </c>
      <c r="B5" s="84"/>
      <c r="C5" s="12">
        <f>SUBTOTAL(103,C6:C7)</f>
        <v>2</v>
      </c>
      <c r="D5" s="12"/>
      <c r="E5" s="42"/>
      <c r="F5" s="13">
        <f>SUBTOTAL(9,F6:F7)</f>
        <v>0</v>
      </c>
      <c r="G5" s="13">
        <f t="shared" ref="G5:L5" si="1">SUBTOTAL(9,G6:G7)</f>
        <v>22805</v>
      </c>
      <c r="H5" s="13">
        <f t="shared" si="1"/>
        <v>17034</v>
      </c>
      <c r="I5" s="13">
        <f t="shared" si="1"/>
        <v>5771</v>
      </c>
      <c r="J5" s="13">
        <f t="shared" si="1"/>
        <v>17034</v>
      </c>
      <c r="K5" s="13">
        <f t="shared" si="1"/>
        <v>17034</v>
      </c>
      <c r="L5" s="13">
        <f t="shared" si="1"/>
        <v>17034</v>
      </c>
    </row>
    <row r="6" spans="1:12" ht="92.25" customHeight="1" x14ac:dyDescent="0.3">
      <c r="A6" s="43" t="s">
        <v>60</v>
      </c>
      <c r="B6" s="44" t="s">
        <v>293</v>
      </c>
      <c r="C6" s="46" t="s">
        <v>61</v>
      </c>
      <c r="D6" s="45" t="s">
        <v>62</v>
      </c>
      <c r="E6" s="75" t="s">
        <v>63</v>
      </c>
      <c r="F6" s="47"/>
      <c r="G6" s="47">
        <v>8400</v>
      </c>
      <c r="H6" s="47">
        <v>8400</v>
      </c>
      <c r="I6" s="47">
        <v>0</v>
      </c>
      <c r="J6" s="47">
        <v>8400</v>
      </c>
      <c r="K6" s="47">
        <f>J6</f>
        <v>8400</v>
      </c>
      <c r="L6" s="47">
        <f>K6</f>
        <v>8400</v>
      </c>
    </row>
    <row r="7" spans="1:12" ht="63.75" customHeight="1" x14ac:dyDescent="0.3">
      <c r="A7" s="43" t="s">
        <v>60</v>
      </c>
      <c r="B7" s="44" t="s">
        <v>294</v>
      </c>
      <c r="C7" s="46" t="s">
        <v>64</v>
      </c>
      <c r="D7" s="45" t="s">
        <v>62</v>
      </c>
      <c r="E7" s="75" t="s">
        <v>65</v>
      </c>
      <c r="F7" s="47"/>
      <c r="G7" s="47">
        <f>SUM(H7:I7)</f>
        <v>14405</v>
      </c>
      <c r="H7" s="47">
        <v>8634</v>
      </c>
      <c r="I7" s="47">
        <v>5771</v>
      </c>
      <c r="J7" s="47">
        <v>8634</v>
      </c>
      <c r="K7" s="47">
        <f>J7</f>
        <v>8634</v>
      </c>
      <c r="L7" s="47">
        <f>K7</f>
        <v>8634</v>
      </c>
    </row>
    <row r="8" spans="1:12" ht="43.15" customHeight="1" x14ac:dyDescent="0.3">
      <c r="A8" s="83" t="s">
        <v>116</v>
      </c>
      <c r="B8" s="84"/>
      <c r="C8" s="12">
        <f>SUBTOTAL(103,C9:C14)</f>
        <v>6</v>
      </c>
      <c r="D8" s="12"/>
      <c r="E8" s="42"/>
      <c r="F8" s="13">
        <f>SUBTOTAL(9,F9:F14)</f>
        <v>907500</v>
      </c>
      <c r="G8" s="13">
        <f t="shared" ref="G8:L8" si="2">SUBTOTAL(9,G9:G14)</f>
        <v>540500</v>
      </c>
      <c r="H8" s="13">
        <f t="shared" si="2"/>
        <v>270250</v>
      </c>
      <c r="I8" s="13">
        <f t="shared" si="2"/>
        <v>270250</v>
      </c>
      <c r="J8" s="13">
        <f t="shared" si="2"/>
        <v>270250</v>
      </c>
      <c r="K8" s="13">
        <f t="shared" si="2"/>
        <v>270250</v>
      </c>
      <c r="L8" s="13">
        <f t="shared" si="2"/>
        <v>270250</v>
      </c>
    </row>
    <row r="9" spans="1:12" ht="90" customHeight="1" x14ac:dyDescent="0.3">
      <c r="A9" s="56" t="s">
        <v>117</v>
      </c>
      <c r="B9" s="9" t="s">
        <v>118</v>
      </c>
      <c r="C9" s="73" t="s">
        <v>119</v>
      </c>
      <c r="D9" s="45" t="s">
        <v>19</v>
      </c>
      <c r="E9" s="76" t="s">
        <v>120</v>
      </c>
      <c r="F9" s="57"/>
      <c r="G9" s="57">
        <v>40000</v>
      </c>
      <c r="H9" s="58">
        <v>20000</v>
      </c>
      <c r="I9" s="58">
        <v>20000</v>
      </c>
      <c r="J9" s="58">
        <v>20000</v>
      </c>
      <c r="K9" s="71">
        <f>J9</f>
        <v>20000</v>
      </c>
      <c r="L9" s="71">
        <f>K9</f>
        <v>20000</v>
      </c>
    </row>
    <row r="10" spans="1:12" ht="69.95" customHeight="1" x14ac:dyDescent="0.3">
      <c r="A10" s="30" t="s">
        <v>122</v>
      </c>
      <c r="B10" s="9" t="s">
        <v>304</v>
      </c>
      <c r="C10" s="15" t="s">
        <v>123</v>
      </c>
      <c r="D10" s="33" t="s">
        <v>125</v>
      </c>
      <c r="E10" s="31" t="s">
        <v>126</v>
      </c>
      <c r="F10" s="32">
        <v>168000</v>
      </c>
      <c r="G10" s="32">
        <v>100000</v>
      </c>
      <c r="H10" s="32">
        <v>50000</v>
      </c>
      <c r="I10" s="32">
        <v>50000</v>
      </c>
      <c r="J10" s="32">
        <v>50000</v>
      </c>
      <c r="K10" s="71">
        <f t="shared" ref="K10:K14" si="3">J10</f>
        <v>50000</v>
      </c>
      <c r="L10" s="71">
        <f t="shared" ref="L10:L14" si="4">K10</f>
        <v>50000</v>
      </c>
    </row>
    <row r="11" spans="1:12" ht="94.5" customHeight="1" x14ac:dyDescent="0.3">
      <c r="A11" s="59" t="s">
        <v>117</v>
      </c>
      <c r="B11" s="60" t="s">
        <v>295</v>
      </c>
      <c r="C11" s="74" t="s">
        <v>127</v>
      </c>
      <c r="D11" s="61" t="s">
        <v>16</v>
      </c>
      <c r="E11" s="31" t="s">
        <v>128</v>
      </c>
      <c r="F11" s="32">
        <v>235500</v>
      </c>
      <c r="G11" s="32">
        <v>6300</v>
      </c>
      <c r="H11" s="32">
        <v>3150</v>
      </c>
      <c r="I11" s="32">
        <v>3150</v>
      </c>
      <c r="J11" s="32">
        <v>3150</v>
      </c>
      <c r="K11" s="71">
        <f t="shared" si="3"/>
        <v>3150</v>
      </c>
      <c r="L11" s="71">
        <f t="shared" si="4"/>
        <v>3150</v>
      </c>
    </row>
    <row r="12" spans="1:12" ht="94.5" customHeight="1" x14ac:dyDescent="0.3">
      <c r="A12" s="59" t="s">
        <v>117</v>
      </c>
      <c r="B12" s="62" t="s">
        <v>129</v>
      </c>
      <c r="C12" s="74" t="s">
        <v>130</v>
      </c>
      <c r="D12" s="61" t="s">
        <v>16</v>
      </c>
      <c r="E12" s="31" t="s">
        <v>131</v>
      </c>
      <c r="F12" s="32">
        <v>168000</v>
      </c>
      <c r="G12" s="32">
        <v>6000</v>
      </c>
      <c r="H12" s="32">
        <v>3000</v>
      </c>
      <c r="I12" s="32">
        <v>3000</v>
      </c>
      <c r="J12" s="32">
        <v>3000</v>
      </c>
      <c r="K12" s="71">
        <f t="shared" si="3"/>
        <v>3000</v>
      </c>
      <c r="L12" s="71">
        <f t="shared" si="4"/>
        <v>3000</v>
      </c>
    </row>
    <row r="13" spans="1:12" ht="94.5" customHeight="1" x14ac:dyDescent="0.3">
      <c r="A13" s="59" t="s">
        <v>117</v>
      </c>
      <c r="B13" s="9" t="s">
        <v>132</v>
      </c>
      <c r="C13" s="31" t="s">
        <v>133</v>
      </c>
      <c r="D13" s="61" t="s">
        <v>16</v>
      </c>
      <c r="E13" s="31" t="s">
        <v>134</v>
      </c>
      <c r="F13" s="32">
        <v>168000</v>
      </c>
      <c r="G13" s="32">
        <v>16200</v>
      </c>
      <c r="H13" s="32">
        <v>8100</v>
      </c>
      <c r="I13" s="32">
        <v>8100</v>
      </c>
      <c r="J13" s="32">
        <v>8100</v>
      </c>
      <c r="K13" s="71">
        <f t="shared" si="3"/>
        <v>8100</v>
      </c>
      <c r="L13" s="71">
        <f t="shared" si="4"/>
        <v>8100</v>
      </c>
    </row>
    <row r="14" spans="1:12" ht="94.5" customHeight="1" x14ac:dyDescent="0.3">
      <c r="A14" s="59" t="s">
        <v>117</v>
      </c>
      <c r="B14" s="62" t="s">
        <v>303</v>
      </c>
      <c r="C14" s="74" t="s">
        <v>298</v>
      </c>
      <c r="D14" s="61" t="s">
        <v>16</v>
      </c>
      <c r="E14" s="31" t="s">
        <v>135</v>
      </c>
      <c r="F14" s="32">
        <v>168000</v>
      </c>
      <c r="G14" s="32">
        <v>372000</v>
      </c>
      <c r="H14" s="32">
        <v>186000</v>
      </c>
      <c r="I14" s="32">
        <v>186000</v>
      </c>
      <c r="J14" s="32">
        <v>186000</v>
      </c>
      <c r="K14" s="71">
        <f t="shared" si="3"/>
        <v>186000</v>
      </c>
      <c r="L14" s="71">
        <f t="shared" si="4"/>
        <v>186000</v>
      </c>
    </row>
    <row r="15" spans="1:12" ht="43.15" customHeight="1" x14ac:dyDescent="0.3">
      <c r="A15" s="83" t="s">
        <v>22</v>
      </c>
      <c r="B15" s="84"/>
      <c r="C15" s="12">
        <f>SUBTOTAL(103,C16:C22)</f>
        <v>7</v>
      </c>
      <c r="D15" s="12"/>
      <c r="E15" s="12"/>
      <c r="F15" s="13">
        <f t="shared" ref="F15:L15" si="5">SUBTOTAL(9,F16:F22)</f>
        <v>60000</v>
      </c>
      <c r="G15" s="13">
        <f t="shared" si="5"/>
        <v>11256</v>
      </c>
      <c r="H15" s="13">
        <f t="shared" si="5"/>
        <v>6432</v>
      </c>
      <c r="I15" s="13">
        <f t="shared" si="5"/>
        <v>4824</v>
      </c>
      <c r="J15" s="13">
        <f t="shared" si="5"/>
        <v>6432</v>
      </c>
      <c r="K15" s="13">
        <f t="shared" si="5"/>
        <v>6432</v>
      </c>
      <c r="L15" s="13">
        <f t="shared" si="5"/>
        <v>6432</v>
      </c>
    </row>
    <row r="16" spans="1:12" ht="93.75" customHeight="1" x14ac:dyDescent="0.3">
      <c r="A16" s="16" t="s">
        <v>17</v>
      </c>
      <c r="B16" s="9" t="s">
        <v>296</v>
      </c>
      <c r="C16" s="10" t="s">
        <v>24</v>
      </c>
      <c r="D16" s="14" t="s">
        <v>16</v>
      </c>
      <c r="E16" s="10" t="s">
        <v>25</v>
      </c>
      <c r="F16" s="11"/>
      <c r="G16" s="11">
        <v>2000</v>
      </c>
      <c r="H16" s="11">
        <v>1200</v>
      </c>
      <c r="I16" s="11">
        <v>800</v>
      </c>
      <c r="J16" s="11">
        <f>H16</f>
        <v>1200</v>
      </c>
      <c r="K16" s="11">
        <f>J16</f>
        <v>1200</v>
      </c>
      <c r="L16" s="11">
        <f>K16</f>
        <v>1200</v>
      </c>
    </row>
    <row r="17" spans="1:12" ht="93.75" customHeight="1" x14ac:dyDescent="0.3">
      <c r="A17" s="16" t="s">
        <v>18</v>
      </c>
      <c r="B17" s="70" t="s">
        <v>297</v>
      </c>
      <c r="C17" s="34" t="s">
        <v>26</v>
      </c>
      <c r="D17" s="14" t="s">
        <v>19</v>
      </c>
      <c r="E17" s="10" t="s">
        <v>27</v>
      </c>
      <c r="F17" s="11">
        <v>0</v>
      </c>
      <c r="G17" s="36">
        <v>4600</v>
      </c>
      <c r="H17" s="36">
        <v>2760</v>
      </c>
      <c r="I17" s="36">
        <v>1840</v>
      </c>
      <c r="J17" s="32">
        <f t="shared" ref="J17:J20" si="6">H17</f>
        <v>2760</v>
      </c>
      <c r="K17" s="32">
        <f t="shared" ref="K17:K22" si="7">J17</f>
        <v>2760</v>
      </c>
      <c r="L17" s="32">
        <f t="shared" ref="L17:L22" si="8">K17</f>
        <v>2760</v>
      </c>
    </row>
    <row r="18" spans="1:12" ht="93.75" customHeight="1" x14ac:dyDescent="0.3">
      <c r="A18" s="16" t="s">
        <v>18</v>
      </c>
      <c r="B18" s="39" t="s">
        <v>39</v>
      </c>
      <c r="C18" s="34" t="s">
        <v>40</v>
      </c>
      <c r="D18" s="14" t="s">
        <v>19</v>
      </c>
      <c r="E18" s="10" t="s">
        <v>41</v>
      </c>
      <c r="F18" s="11">
        <v>0</v>
      </c>
      <c r="G18" s="36">
        <v>1150</v>
      </c>
      <c r="H18" s="36">
        <v>575</v>
      </c>
      <c r="I18" s="36">
        <v>575</v>
      </c>
      <c r="J18" s="32">
        <f t="shared" si="6"/>
        <v>575</v>
      </c>
      <c r="K18" s="32">
        <f t="shared" si="7"/>
        <v>575</v>
      </c>
      <c r="L18" s="32">
        <f t="shared" si="8"/>
        <v>575</v>
      </c>
    </row>
    <row r="19" spans="1:12" ht="93.75" customHeight="1" x14ac:dyDescent="0.3">
      <c r="A19" s="16" t="s">
        <v>18</v>
      </c>
      <c r="B19" s="39" t="s">
        <v>42</v>
      </c>
      <c r="C19" s="31" t="s">
        <v>43</v>
      </c>
      <c r="D19" s="33" t="s">
        <v>44</v>
      </c>
      <c r="E19" s="31" t="s">
        <v>45</v>
      </c>
      <c r="F19" s="11" t="s">
        <v>46</v>
      </c>
      <c r="G19" s="36">
        <v>1200</v>
      </c>
      <c r="H19" s="36">
        <v>720</v>
      </c>
      <c r="I19" s="36">
        <v>480</v>
      </c>
      <c r="J19" s="32">
        <f t="shared" si="6"/>
        <v>720</v>
      </c>
      <c r="K19" s="32">
        <f t="shared" si="7"/>
        <v>720</v>
      </c>
      <c r="L19" s="32">
        <f t="shared" si="8"/>
        <v>720</v>
      </c>
    </row>
    <row r="20" spans="1:12" ht="93.75" customHeight="1" x14ac:dyDescent="0.3">
      <c r="A20" s="16" t="s">
        <v>48</v>
      </c>
      <c r="B20" s="39" t="s">
        <v>49</v>
      </c>
      <c r="C20" s="34" t="s">
        <v>50</v>
      </c>
      <c r="D20" s="33" t="s">
        <v>51</v>
      </c>
      <c r="E20" s="31" t="s">
        <v>52</v>
      </c>
      <c r="F20" s="32" t="s">
        <v>53</v>
      </c>
      <c r="G20" s="36">
        <v>240</v>
      </c>
      <c r="H20" s="36">
        <v>144</v>
      </c>
      <c r="I20" s="36">
        <v>96</v>
      </c>
      <c r="J20" s="32">
        <f t="shared" si="6"/>
        <v>144</v>
      </c>
      <c r="K20" s="32">
        <f t="shared" si="7"/>
        <v>144</v>
      </c>
      <c r="L20" s="32">
        <f t="shared" si="8"/>
        <v>144</v>
      </c>
    </row>
    <row r="21" spans="1:12" ht="93.75" customHeight="1" x14ac:dyDescent="0.3">
      <c r="A21" s="16" t="s">
        <v>21</v>
      </c>
      <c r="B21" s="9" t="s">
        <v>58</v>
      </c>
      <c r="C21" s="10" t="s">
        <v>54</v>
      </c>
      <c r="D21" s="14" t="s">
        <v>16</v>
      </c>
      <c r="E21" s="10" t="s">
        <v>55</v>
      </c>
      <c r="F21" s="11">
        <v>0</v>
      </c>
      <c r="G21" s="11">
        <v>490</v>
      </c>
      <c r="H21" s="11">
        <v>245</v>
      </c>
      <c r="I21" s="11">
        <v>245</v>
      </c>
      <c r="J21" s="11">
        <v>245</v>
      </c>
      <c r="K21" s="32">
        <f t="shared" si="7"/>
        <v>245</v>
      </c>
      <c r="L21" s="32">
        <f t="shared" si="8"/>
        <v>245</v>
      </c>
    </row>
    <row r="22" spans="1:12" ht="93.75" customHeight="1" x14ac:dyDescent="0.3">
      <c r="A22" s="16" t="s">
        <v>21</v>
      </c>
      <c r="B22" s="31" t="s">
        <v>102</v>
      </c>
      <c r="C22" s="54" t="s">
        <v>104</v>
      </c>
      <c r="D22" s="33" t="s">
        <v>105</v>
      </c>
      <c r="E22" s="54" t="s">
        <v>106</v>
      </c>
      <c r="F22" s="32">
        <v>60000</v>
      </c>
      <c r="G22" s="55">
        <v>1576</v>
      </c>
      <c r="H22" s="55">
        <v>788</v>
      </c>
      <c r="I22" s="55">
        <v>788</v>
      </c>
      <c r="J22" s="32">
        <v>788</v>
      </c>
      <c r="K22" s="32">
        <f t="shared" si="7"/>
        <v>788</v>
      </c>
      <c r="L22" s="32">
        <f t="shared" si="8"/>
        <v>788</v>
      </c>
    </row>
    <row r="23" spans="1:12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2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30" spans="1:12" ht="45.75" customHeight="1" x14ac:dyDescent="0.3"/>
    <row r="31" spans="1:12" ht="45.75" customHeight="1" x14ac:dyDescent="0.3"/>
    <row r="32" spans="1:12" ht="45.75" customHeight="1" x14ac:dyDescent="0.3"/>
    <row r="33" spans="2:10" ht="45.75" customHeight="1" x14ac:dyDescent="0.3"/>
    <row r="34" spans="2:10" ht="45.75" customHeight="1" x14ac:dyDescent="0.3"/>
    <row r="35" spans="2:10" ht="45.75" customHeight="1" x14ac:dyDescent="0.3"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5">
    <mergeCell ref="K2:L2"/>
    <mergeCell ref="A1:L1"/>
    <mergeCell ref="A15:B15"/>
    <mergeCell ref="A5:B5"/>
    <mergeCell ref="A8:B8"/>
  </mergeCells>
  <phoneticPr fontId="1" type="noConversion"/>
  <pageMargins left="0" right="0" top="0.74803149606299213" bottom="0.74803149606299213" header="0.31496062992125984" footer="0.31496062992125984"/>
  <pageSetup paperSize="8" scale="55" fitToHeight="0" orientation="landscape" verticalDpi="300" r:id="rId1"/>
  <ignoredErrors>
    <ignoredError sqref="G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00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O95" sqref="O95"/>
    </sheetView>
  </sheetViews>
  <sheetFormatPr defaultRowHeight="26.25" x14ac:dyDescent="0.3"/>
  <cols>
    <col min="1" max="1" width="20.875" style="18" customWidth="1"/>
    <col min="2" max="2" width="38.5" style="25" customWidth="1"/>
    <col min="3" max="3" width="24.875" style="25" customWidth="1"/>
    <col min="4" max="4" width="43.625" customWidth="1"/>
    <col min="5" max="5" width="32.125" style="25" customWidth="1"/>
    <col min="6" max="6" width="48.5" style="28" customWidth="1"/>
    <col min="7" max="7" width="15.125" customWidth="1"/>
    <col min="8" max="13" width="20.625" customWidth="1"/>
  </cols>
  <sheetData>
    <row r="1" spans="1:13" ht="77.25" customHeight="1" x14ac:dyDescent="0.3">
      <c r="A1" s="82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81" t="s">
        <v>10</v>
      </c>
      <c r="M2" s="81"/>
    </row>
    <row r="3" spans="1:13" ht="47.25" customHeight="1" x14ac:dyDescent="0.3">
      <c r="A3" s="86" t="s">
        <v>0</v>
      </c>
      <c r="B3" s="85" t="s">
        <v>7</v>
      </c>
      <c r="C3" s="85"/>
      <c r="D3" s="86" t="s">
        <v>8</v>
      </c>
      <c r="E3" s="86" t="s">
        <v>11</v>
      </c>
      <c r="F3" s="86" t="s">
        <v>9</v>
      </c>
      <c r="G3" s="88" t="s">
        <v>15</v>
      </c>
      <c r="H3" s="86" t="s">
        <v>1</v>
      </c>
      <c r="I3" s="86" t="s">
        <v>2</v>
      </c>
      <c r="J3" s="86" t="s">
        <v>3</v>
      </c>
      <c r="K3" s="86" t="s">
        <v>4</v>
      </c>
      <c r="L3" s="86" t="s">
        <v>6</v>
      </c>
      <c r="M3" s="86" t="s">
        <v>5</v>
      </c>
    </row>
    <row r="4" spans="1:13" ht="47.25" customHeight="1" x14ac:dyDescent="0.3">
      <c r="A4" s="87"/>
      <c r="B4" s="7" t="s">
        <v>13</v>
      </c>
      <c r="C4" s="7" t="s">
        <v>14</v>
      </c>
      <c r="D4" s="87"/>
      <c r="E4" s="87"/>
      <c r="F4" s="87"/>
      <c r="G4" s="89"/>
      <c r="H4" s="87"/>
      <c r="I4" s="87"/>
      <c r="J4" s="87"/>
      <c r="K4" s="87"/>
      <c r="L4" s="87"/>
      <c r="M4" s="87"/>
    </row>
    <row r="5" spans="1:13" ht="63.75" customHeight="1" x14ac:dyDescent="0.3">
      <c r="A5" s="48" t="s">
        <v>66</v>
      </c>
      <c r="B5" s="49"/>
      <c r="C5" s="48"/>
      <c r="D5" s="50">
        <f>SUBTOTAL(103,D6:D18)</f>
        <v>13</v>
      </c>
      <c r="E5" s="50"/>
      <c r="F5" s="51"/>
      <c r="G5" s="52">
        <f>SUBTOTAL(9,G6:G108)</f>
        <v>0</v>
      </c>
      <c r="H5" s="52">
        <f>SUBTOTAL(9,H6:H18)</f>
        <v>22805</v>
      </c>
      <c r="I5" s="52">
        <f t="shared" ref="I5:M5" si="0">SUBTOTAL(9,I6:I18)</f>
        <v>17034</v>
      </c>
      <c r="J5" s="52">
        <f t="shared" si="0"/>
        <v>5771</v>
      </c>
      <c r="K5" s="52">
        <f t="shared" si="0"/>
        <v>17034</v>
      </c>
      <c r="L5" s="52">
        <f t="shared" si="0"/>
        <v>17034</v>
      </c>
      <c r="M5" s="52">
        <f t="shared" si="0"/>
        <v>17034</v>
      </c>
    </row>
    <row r="6" spans="1:13" ht="63.75" customHeight="1" x14ac:dyDescent="0.3">
      <c r="A6" s="43" t="s">
        <v>67</v>
      </c>
      <c r="B6" s="77" t="s">
        <v>68</v>
      </c>
      <c r="C6" s="78" t="s">
        <v>69</v>
      </c>
      <c r="D6" s="46" t="s">
        <v>70</v>
      </c>
      <c r="E6" s="46" t="s">
        <v>71</v>
      </c>
      <c r="F6" s="33" t="s">
        <v>72</v>
      </c>
      <c r="G6" s="43"/>
      <c r="H6" s="53">
        <f>SUM(I6:J6)</f>
        <v>600</v>
      </c>
      <c r="I6" s="53">
        <v>600</v>
      </c>
      <c r="J6" s="53"/>
      <c r="K6" s="53">
        <v>600</v>
      </c>
      <c r="L6" s="53">
        <f>K6</f>
        <v>600</v>
      </c>
      <c r="M6" s="53">
        <f>L6</f>
        <v>600</v>
      </c>
    </row>
    <row r="7" spans="1:13" ht="63.75" customHeight="1" x14ac:dyDescent="0.3">
      <c r="A7" s="43" t="s">
        <v>67</v>
      </c>
      <c r="B7" s="77" t="s">
        <v>73</v>
      </c>
      <c r="C7" s="78" t="s">
        <v>74</v>
      </c>
      <c r="D7" s="46" t="s">
        <v>70</v>
      </c>
      <c r="E7" s="46" t="s">
        <v>71</v>
      </c>
      <c r="F7" s="33" t="s">
        <v>75</v>
      </c>
      <c r="G7" s="43"/>
      <c r="H7" s="53">
        <f t="shared" ref="H7:H18" si="1">SUM(I7:J7)</f>
        <v>6000</v>
      </c>
      <c r="I7" s="53">
        <v>6000</v>
      </c>
      <c r="J7" s="53"/>
      <c r="K7" s="53">
        <v>6000</v>
      </c>
      <c r="L7" s="53">
        <f t="shared" ref="L7:L18" si="2">K7</f>
        <v>6000</v>
      </c>
      <c r="M7" s="53">
        <f t="shared" ref="M7:M18" si="3">L7</f>
        <v>6000</v>
      </c>
    </row>
    <row r="8" spans="1:13" ht="63.75" customHeight="1" x14ac:dyDescent="0.3">
      <c r="A8" s="43" t="s">
        <v>67</v>
      </c>
      <c r="B8" s="79" t="s">
        <v>76</v>
      </c>
      <c r="C8" s="79" t="s">
        <v>77</v>
      </c>
      <c r="D8" s="46" t="s">
        <v>70</v>
      </c>
      <c r="E8" s="46" t="s">
        <v>71</v>
      </c>
      <c r="F8" s="33" t="s">
        <v>72</v>
      </c>
      <c r="G8" s="43"/>
      <c r="H8" s="53">
        <f t="shared" si="1"/>
        <v>600</v>
      </c>
      <c r="I8" s="53">
        <v>600</v>
      </c>
      <c r="J8" s="53"/>
      <c r="K8" s="53">
        <v>600</v>
      </c>
      <c r="L8" s="53">
        <f t="shared" si="2"/>
        <v>600</v>
      </c>
      <c r="M8" s="53">
        <f t="shared" si="3"/>
        <v>600</v>
      </c>
    </row>
    <row r="9" spans="1:13" ht="63.75" customHeight="1" x14ac:dyDescent="0.3">
      <c r="A9" s="43" t="s">
        <v>67</v>
      </c>
      <c r="B9" s="79" t="s">
        <v>78</v>
      </c>
      <c r="C9" s="79" t="s">
        <v>79</v>
      </c>
      <c r="D9" s="46" t="s">
        <v>70</v>
      </c>
      <c r="E9" s="46" t="s">
        <v>71</v>
      </c>
      <c r="F9" s="33" t="s">
        <v>72</v>
      </c>
      <c r="G9" s="43"/>
      <c r="H9" s="53">
        <f t="shared" si="1"/>
        <v>600</v>
      </c>
      <c r="I9" s="53">
        <v>600</v>
      </c>
      <c r="J9" s="53"/>
      <c r="K9" s="53">
        <v>600</v>
      </c>
      <c r="L9" s="53">
        <f t="shared" si="2"/>
        <v>600</v>
      </c>
      <c r="M9" s="53">
        <f t="shared" si="3"/>
        <v>600</v>
      </c>
    </row>
    <row r="10" spans="1:13" ht="63.75" customHeight="1" x14ac:dyDescent="0.3">
      <c r="A10" s="43" t="s">
        <v>67</v>
      </c>
      <c r="B10" s="79" t="s">
        <v>80</v>
      </c>
      <c r="C10" s="79" t="s">
        <v>81</v>
      </c>
      <c r="D10" s="46" t="s">
        <v>70</v>
      </c>
      <c r="E10" s="46" t="s">
        <v>71</v>
      </c>
      <c r="F10" s="33" t="s">
        <v>72</v>
      </c>
      <c r="G10" s="43"/>
      <c r="H10" s="53">
        <f t="shared" si="1"/>
        <v>600</v>
      </c>
      <c r="I10" s="53">
        <v>600</v>
      </c>
      <c r="J10" s="53"/>
      <c r="K10" s="53">
        <v>600</v>
      </c>
      <c r="L10" s="53">
        <f t="shared" si="2"/>
        <v>600</v>
      </c>
      <c r="M10" s="53">
        <f t="shared" si="3"/>
        <v>600</v>
      </c>
    </row>
    <row r="11" spans="1:13" ht="63.75" customHeight="1" x14ac:dyDescent="0.3">
      <c r="A11" s="43" t="s">
        <v>67</v>
      </c>
      <c r="B11" s="79" t="s">
        <v>82</v>
      </c>
      <c r="C11" s="79" t="s">
        <v>83</v>
      </c>
      <c r="D11" s="46" t="s">
        <v>84</v>
      </c>
      <c r="E11" s="46" t="s">
        <v>71</v>
      </c>
      <c r="F11" s="33" t="s">
        <v>85</v>
      </c>
      <c r="G11" s="43"/>
      <c r="H11" s="53">
        <f t="shared" si="1"/>
        <v>3015</v>
      </c>
      <c r="I11" s="53">
        <v>1800</v>
      </c>
      <c r="J11" s="53">
        <v>1215</v>
      </c>
      <c r="K11" s="53">
        <v>1800</v>
      </c>
      <c r="L11" s="53">
        <f t="shared" si="2"/>
        <v>1800</v>
      </c>
      <c r="M11" s="53">
        <f t="shared" si="3"/>
        <v>1800</v>
      </c>
    </row>
    <row r="12" spans="1:13" ht="63.75" customHeight="1" x14ac:dyDescent="0.3">
      <c r="A12" s="43" t="s">
        <v>67</v>
      </c>
      <c r="B12" s="79" t="s">
        <v>86</v>
      </c>
      <c r="C12" s="79" t="s">
        <v>87</v>
      </c>
      <c r="D12" s="46" t="s">
        <v>84</v>
      </c>
      <c r="E12" s="46" t="s">
        <v>71</v>
      </c>
      <c r="F12" s="33" t="s">
        <v>299</v>
      </c>
      <c r="G12" s="43"/>
      <c r="H12" s="53">
        <f t="shared" si="1"/>
        <v>2478</v>
      </c>
      <c r="I12" s="53">
        <v>1487</v>
      </c>
      <c r="J12" s="53">
        <v>991</v>
      </c>
      <c r="K12" s="53">
        <v>1487</v>
      </c>
      <c r="L12" s="53">
        <f t="shared" si="2"/>
        <v>1487</v>
      </c>
      <c r="M12" s="53">
        <f t="shared" si="3"/>
        <v>1487</v>
      </c>
    </row>
    <row r="13" spans="1:13" ht="63.75" customHeight="1" x14ac:dyDescent="0.3">
      <c r="A13" s="43" t="s">
        <v>67</v>
      </c>
      <c r="B13" s="79" t="s">
        <v>88</v>
      </c>
      <c r="C13" s="79" t="s">
        <v>89</v>
      </c>
      <c r="D13" s="46" t="s">
        <v>84</v>
      </c>
      <c r="E13" s="46" t="s">
        <v>71</v>
      </c>
      <c r="F13" s="33" t="s">
        <v>300</v>
      </c>
      <c r="G13" s="43"/>
      <c r="H13" s="53">
        <f t="shared" si="1"/>
        <v>1650</v>
      </c>
      <c r="I13" s="53">
        <v>990</v>
      </c>
      <c r="J13" s="53">
        <v>660</v>
      </c>
      <c r="K13" s="53">
        <v>990</v>
      </c>
      <c r="L13" s="53">
        <f t="shared" si="2"/>
        <v>990</v>
      </c>
      <c r="M13" s="53">
        <f t="shared" si="3"/>
        <v>990</v>
      </c>
    </row>
    <row r="14" spans="1:13" ht="63.75" customHeight="1" x14ac:dyDescent="0.3">
      <c r="A14" s="43" t="s">
        <v>67</v>
      </c>
      <c r="B14" s="79" t="s">
        <v>90</v>
      </c>
      <c r="C14" s="79" t="s">
        <v>91</v>
      </c>
      <c r="D14" s="46" t="s">
        <v>84</v>
      </c>
      <c r="E14" s="46" t="s">
        <v>71</v>
      </c>
      <c r="F14" s="33" t="s">
        <v>300</v>
      </c>
      <c r="G14" s="43"/>
      <c r="H14" s="53">
        <f t="shared" si="1"/>
        <v>1650</v>
      </c>
      <c r="I14" s="53">
        <v>990</v>
      </c>
      <c r="J14" s="53">
        <v>660</v>
      </c>
      <c r="K14" s="53">
        <v>990</v>
      </c>
      <c r="L14" s="53">
        <f t="shared" si="2"/>
        <v>990</v>
      </c>
      <c r="M14" s="53">
        <f t="shared" si="3"/>
        <v>990</v>
      </c>
    </row>
    <row r="15" spans="1:13" ht="63.75" customHeight="1" x14ac:dyDescent="0.3">
      <c r="A15" s="43" t="s">
        <v>67</v>
      </c>
      <c r="B15" s="79" t="s">
        <v>92</v>
      </c>
      <c r="C15" s="79" t="s">
        <v>93</v>
      </c>
      <c r="D15" s="46" t="s">
        <v>84</v>
      </c>
      <c r="E15" s="46" t="s">
        <v>71</v>
      </c>
      <c r="F15" s="33" t="s">
        <v>301</v>
      </c>
      <c r="G15" s="43"/>
      <c r="H15" s="53">
        <f t="shared" si="1"/>
        <v>1100</v>
      </c>
      <c r="I15" s="53">
        <v>660</v>
      </c>
      <c r="J15" s="53">
        <v>440</v>
      </c>
      <c r="K15" s="53">
        <v>660</v>
      </c>
      <c r="L15" s="53">
        <f t="shared" si="2"/>
        <v>660</v>
      </c>
      <c r="M15" s="53">
        <f t="shared" si="3"/>
        <v>660</v>
      </c>
    </row>
    <row r="16" spans="1:13" ht="63.75" customHeight="1" x14ac:dyDescent="0.3">
      <c r="A16" s="43" t="s">
        <v>67</v>
      </c>
      <c r="B16" s="80" t="s">
        <v>94</v>
      </c>
      <c r="C16" s="79" t="s">
        <v>95</v>
      </c>
      <c r="D16" s="46" t="s">
        <v>64</v>
      </c>
      <c r="E16" s="46" t="s">
        <v>62</v>
      </c>
      <c r="F16" s="33" t="s">
        <v>96</v>
      </c>
      <c r="G16" s="43"/>
      <c r="H16" s="53">
        <f t="shared" si="1"/>
        <v>1365</v>
      </c>
      <c r="I16" s="53">
        <v>819</v>
      </c>
      <c r="J16" s="53">
        <v>546</v>
      </c>
      <c r="K16" s="53">
        <v>819</v>
      </c>
      <c r="L16" s="53">
        <f t="shared" si="2"/>
        <v>819</v>
      </c>
      <c r="M16" s="53">
        <f t="shared" si="3"/>
        <v>819</v>
      </c>
    </row>
    <row r="17" spans="1:13" ht="63.75" customHeight="1" x14ac:dyDescent="0.3">
      <c r="A17" s="43" t="s">
        <v>60</v>
      </c>
      <c r="B17" s="79" t="s">
        <v>97</v>
      </c>
      <c r="C17" s="79" t="s">
        <v>98</v>
      </c>
      <c r="D17" s="46" t="s">
        <v>64</v>
      </c>
      <c r="E17" s="46" t="s">
        <v>62</v>
      </c>
      <c r="F17" s="33" t="s">
        <v>302</v>
      </c>
      <c r="G17" s="43"/>
      <c r="H17" s="53">
        <f t="shared" si="1"/>
        <v>1503</v>
      </c>
      <c r="I17" s="53">
        <v>902</v>
      </c>
      <c r="J17" s="53">
        <v>601</v>
      </c>
      <c r="K17" s="53">
        <v>902</v>
      </c>
      <c r="L17" s="53">
        <f t="shared" si="2"/>
        <v>902</v>
      </c>
      <c r="M17" s="53">
        <f t="shared" si="3"/>
        <v>902</v>
      </c>
    </row>
    <row r="18" spans="1:13" ht="63.75" customHeight="1" x14ac:dyDescent="0.3">
      <c r="A18" s="43" t="s">
        <v>60</v>
      </c>
      <c r="B18" s="79" t="s">
        <v>100</v>
      </c>
      <c r="C18" s="79" t="s">
        <v>101</v>
      </c>
      <c r="D18" s="46" t="s">
        <v>64</v>
      </c>
      <c r="E18" s="46" t="s">
        <v>62</v>
      </c>
      <c r="F18" s="33" t="s">
        <v>99</v>
      </c>
      <c r="G18" s="43"/>
      <c r="H18" s="53">
        <f t="shared" si="1"/>
        <v>1644</v>
      </c>
      <c r="I18" s="53">
        <v>986</v>
      </c>
      <c r="J18" s="53">
        <v>658</v>
      </c>
      <c r="K18" s="53">
        <v>986</v>
      </c>
      <c r="L18" s="53">
        <f t="shared" si="2"/>
        <v>986</v>
      </c>
      <c r="M18" s="53">
        <f t="shared" si="3"/>
        <v>986</v>
      </c>
    </row>
    <row r="19" spans="1:13" ht="63.75" customHeight="1" x14ac:dyDescent="0.3">
      <c r="A19" s="8" t="s">
        <v>136</v>
      </c>
      <c r="B19" s="63"/>
      <c r="C19" s="8"/>
      <c r="D19" s="50">
        <f>SUBTOTAL(103,D20:D91)</f>
        <v>72</v>
      </c>
      <c r="E19" s="64"/>
      <c r="F19" s="65"/>
      <c r="G19" s="66"/>
      <c r="H19" s="66">
        <f>SUBTOTAL(9,H20:H91)</f>
        <v>494200</v>
      </c>
      <c r="I19" s="66">
        <f t="shared" ref="I19:M19" si="4">SUBTOTAL(9,I20:I91)</f>
        <v>247100</v>
      </c>
      <c r="J19" s="66">
        <f t="shared" si="4"/>
        <v>247100</v>
      </c>
      <c r="K19" s="66">
        <f t="shared" si="4"/>
        <v>247100</v>
      </c>
      <c r="L19" s="66">
        <f t="shared" si="4"/>
        <v>247100</v>
      </c>
      <c r="M19" s="66">
        <f t="shared" si="4"/>
        <v>247100</v>
      </c>
    </row>
    <row r="20" spans="1:13" ht="63.75" customHeight="1" x14ac:dyDescent="0.3">
      <c r="A20" s="30" t="s">
        <v>121</v>
      </c>
      <c r="B20" s="9" t="s">
        <v>137</v>
      </c>
      <c r="C20" s="9" t="s">
        <v>138</v>
      </c>
      <c r="D20" s="67" t="s">
        <v>139</v>
      </c>
      <c r="E20" s="31" t="s">
        <v>140</v>
      </c>
      <c r="F20" s="72" t="s">
        <v>141</v>
      </c>
      <c r="G20" s="32"/>
      <c r="H20" s="32">
        <v>20000</v>
      </c>
      <c r="I20" s="32">
        <v>10000</v>
      </c>
      <c r="J20" s="32">
        <v>10000</v>
      </c>
      <c r="K20" s="32">
        <v>10000</v>
      </c>
      <c r="L20" s="32">
        <f>K20</f>
        <v>10000</v>
      </c>
      <c r="M20" s="32">
        <f>L20</f>
        <v>10000</v>
      </c>
    </row>
    <row r="21" spans="1:13" ht="63.75" customHeight="1" x14ac:dyDescent="0.3">
      <c r="A21" s="30" t="s">
        <v>142</v>
      </c>
      <c r="B21" s="9" t="s">
        <v>143</v>
      </c>
      <c r="C21" s="9" t="s">
        <v>144</v>
      </c>
      <c r="D21" s="67" t="s">
        <v>139</v>
      </c>
      <c r="E21" s="31" t="s">
        <v>140</v>
      </c>
      <c r="F21" s="72" t="s">
        <v>141</v>
      </c>
      <c r="G21" s="32"/>
      <c r="H21" s="32">
        <v>20000</v>
      </c>
      <c r="I21" s="32">
        <v>10000</v>
      </c>
      <c r="J21" s="32">
        <v>10000</v>
      </c>
      <c r="K21" s="32">
        <v>10000</v>
      </c>
      <c r="L21" s="32">
        <f t="shared" ref="L21:L84" si="5">K21</f>
        <v>10000</v>
      </c>
      <c r="M21" s="32">
        <f t="shared" ref="M21:M84" si="6">L21</f>
        <v>10000</v>
      </c>
    </row>
    <row r="22" spans="1:13" ht="63.75" customHeight="1" x14ac:dyDescent="0.3">
      <c r="A22" s="30" t="s">
        <v>142</v>
      </c>
      <c r="B22" s="9" t="s">
        <v>145</v>
      </c>
      <c r="C22" s="9" t="s">
        <v>146</v>
      </c>
      <c r="D22" s="67" t="s">
        <v>139</v>
      </c>
      <c r="E22" s="31" t="s">
        <v>140</v>
      </c>
      <c r="F22" s="72" t="s">
        <v>147</v>
      </c>
      <c r="G22" s="32"/>
      <c r="H22" s="32">
        <v>40000</v>
      </c>
      <c r="I22" s="32">
        <v>20000</v>
      </c>
      <c r="J22" s="32">
        <v>20000</v>
      </c>
      <c r="K22" s="32">
        <v>20000</v>
      </c>
      <c r="L22" s="32">
        <f t="shared" si="5"/>
        <v>20000</v>
      </c>
      <c r="M22" s="32">
        <f t="shared" si="6"/>
        <v>20000</v>
      </c>
    </row>
    <row r="23" spans="1:13" ht="63.75" customHeight="1" x14ac:dyDescent="0.3">
      <c r="A23" s="30" t="s">
        <v>142</v>
      </c>
      <c r="B23" s="9" t="s">
        <v>148</v>
      </c>
      <c r="C23" s="9" t="s">
        <v>149</v>
      </c>
      <c r="D23" s="31" t="s">
        <v>139</v>
      </c>
      <c r="E23" s="31" t="s">
        <v>140</v>
      </c>
      <c r="F23" s="72" t="s">
        <v>141</v>
      </c>
      <c r="G23" s="32"/>
      <c r="H23" s="32">
        <v>20000</v>
      </c>
      <c r="I23" s="32">
        <v>10000</v>
      </c>
      <c r="J23" s="32">
        <v>10000</v>
      </c>
      <c r="K23" s="32">
        <v>10000</v>
      </c>
      <c r="L23" s="32">
        <f t="shared" si="5"/>
        <v>10000</v>
      </c>
      <c r="M23" s="32">
        <f t="shared" si="6"/>
        <v>10000</v>
      </c>
    </row>
    <row r="24" spans="1:13" ht="63.75" customHeight="1" x14ac:dyDescent="0.3">
      <c r="A24" s="68" t="s">
        <v>121</v>
      </c>
      <c r="B24" s="69" t="s">
        <v>150</v>
      </c>
      <c r="C24" s="9" t="s">
        <v>151</v>
      </c>
      <c r="D24" s="31" t="s">
        <v>152</v>
      </c>
      <c r="E24" s="31" t="s">
        <v>124</v>
      </c>
      <c r="F24" s="72" t="s">
        <v>153</v>
      </c>
      <c r="G24" s="32"/>
      <c r="H24" s="32">
        <v>1200</v>
      </c>
      <c r="I24" s="32">
        <v>600</v>
      </c>
      <c r="J24" s="32">
        <v>600</v>
      </c>
      <c r="K24" s="32">
        <v>600</v>
      </c>
      <c r="L24" s="32">
        <f t="shared" si="5"/>
        <v>600</v>
      </c>
      <c r="M24" s="32">
        <f t="shared" si="6"/>
        <v>600</v>
      </c>
    </row>
    <row r="25" spans="1:13" ht="63.75" customHeight="1" x14ac:dyDescent="0.3">
      <c r="A25" s="68" t="s">
        <v>121</v>
      </c>
      <c r="B25" s="69" t="s">
        <v>154</v>
      </c>
      <c r="C25" s="9" t="s">
        <v>155</v>
      </c>
      <c r="D25" s="31" t="s">
        <v>152</v>
      </c>
      <c r="E25" s="31" t="s">
        <v>124</v>
      </c>
      <c r="F25" s="72" t="s">
        <v>153</v>
      </c>
      <c r="G25" s="32"/>
      <c r="H25" s="32">
        <v>1200</v>
      </c>
      <c r="I25" s="32">
        <v>600</v>
      </c>
      <c r="J25" s="32">
        <v>600</v>
      </c>
      <c r="K25" s="32">
        <v>600</v>
      </c>
      <c r="L25" s="32">
        <f t="shared" si="5"/>
        <v>600</v>
      </c>
      <c r="M25" s="32">
        <f t="shared" si="6"/>
        <v>600</v>
      </c>
    </row>
    <row r="26" spans="1:13" ht="63.75" customHeight="1" x14ac:dyDescent="0.3">
      <c r="A26" s="68" t="s">
        <v>121</v>
      </c>
      <c r="B26" s="69" t="s">
        <v>156</v>
      </c>
      <c r="C26" s="9" t="s">
        <v>157</v>
      </c>
      <c r="D26" s="31" t="s">
        <v>152</v>
      </c>
      <c r="E26" s="31" t="s">
        <v>124</v>
      </c>
      <c r="F26" s="72" t="s">
        <v>158</v>
      </c>
      <c r="G26" s="32"/>
      <c r="H26" s="32">
        <v>1200</v>
      </c>
      <c r="I26" s="32">
        <v>600</v>
      </c>
      <c r="J26" s="32">
        <v>600</v>
      </c>
      <c r="K26" s="32">
        <v>600</v>
      </c>
      <c r="L26" s="32">
        <f t="shared" si="5"/>
        <v>600</v>
      </c>
      <c r="M26" s="32">
        <f t="shared" si="6"/>
        <v>600</v>
      </c>
    </row>
    <row r="27" spans="1:13" ht="63.75" customHeight="1" x14ac:dyDescent="0.3">
      <c r="A27" s="68" t="s">
        <v>121</v>
      </c>
      <c r="B27" s="69" t="s">
        <v>159</v>
      </c>
      <c r="C27" s="9" t="s">
        <v>160</v>
      </c>
      <c r="D27" s="31" t="s">
        <v>152</v>
      </c>
      <c r="E27" s="31" t="s">
        <v>124</v>
      </c>
      <c r="F27" s="72" t="s">
        <v>158</v>
      </c>
      <c r="G27" s="32"/>
      <c r="H27" s="32">
        <v>1200</v>
      </c>
      <c r="I27" s="32">
        <v>600</v>
      </c>
      <c r="J27" s="32">
        <v>600</v>
      </c>
      <c r="K27" s="32">
        <v>600</v>
      </c>
      <c r="L27" s="32">
        <f t="shared" si="5"/>
        <v>600</v>
      </c>
      <c r="M27" s="32">
        <f t="shared" si="6"/>
        <v>600</v>
      </c>
    </row>
    <row r="28" spans="1:13" ht="63.75" customHeight="1" x14ac:dyDescent="0.3">
      <c r="A28" s="68" t="s">
        <v>121</v>
      </c>
      <c r="B28" s="69" t="s">
        <v>161</v>
      </c>
      <c r="C28" s="9" t="s">
        <v>162</v>
      </c>
      <c r="D28" s="31" t="s">
        <v>152</v>
      </c>
      <c r="E28" s="31" t="s">
        <v>124</v>
      </c>
      <c r="F28" s="72" t="s">
        <v>158</v>
      </c>
      <c r="G28" s="32"/>
      <c r="H28" s="32">
        <v>1200</v>
      </c>
      <c r="I28" s="32">
        <v>600</v>
      </c>
      <c r="J28" s="32">
        <v>600</v>
      </c>
      <c r="K28" s="32">
        <v>600</v>
      </c>
      <c r="L28" s="32">
        <f t="shared" si="5"/>
        <v>600</v>
      </c>
      <c r="M28" s="32">
        <f t="shared" si="6"/>
        <v>600</v>
      </c>
    </row>
    <row r="29" spans="1:13" ht="63.75" customHeight="1" x14ac:dyDescent="0.3">
      <c r="A29" s="68" t="s">
        <v>121</v>
      </c>
      <c r="B29" s="69" t="s">
        <v>163</v>
      </c>
      <c r="C29" s="9" t="s">
        <v>164</v>
      </c>
      <c r="D29" s="31" t="s">
        <v>165</v>
      </c>
      <c r="E29" s="31" t="s">
        <v>16</v>
      </c>
      <c r="F29" s="72" t="s">
        <v>166</v>
      </c>
      <c r="G29" s="32"/>
      <c r="H29" s="32">
        <v>6000</v>
      </c>
      <c r="I29" s="32">
        <v>3000</v>
      </c>
      <c r="J29" s="32">
        <v>3000</v>
      </c>
      <c r="K29" s="32">
        <v>3000</v>
      </c>
      <c r="L29" s="32">
        <f t="shared" si="5"/>
        <v>3000</v>
      </c>
      <c r="M29" s="32">
        <f t="shared" si="6"/>
        <v>3000</v>
      </c>
    </row>
    <row r="30" spans="1:13" ht="63.75" customHeight="1" x14ac:dyDescent="0.3">
      <c r="A30" s="68" t="s">
        <v>121</v>
      </c>
      <c r="B30" s="69" t="s">
        <v>167</v>
      </c>
      <c r="C30" s="9" t="s">
        <v>168</v>
      </c>
      <c r="D30" s="31" t="s">
        <v>165</v>
      </c>
      <c r="E30" s="31" t="s">
        <v>16</v>
      </c>
      <c r="F30" s="72" t="s">
        <v>166</v>
      </c>
      <c r="G30" s="32"/>
      <c r="H30" s="32">
        <v>6000</v>
      </c>
      <c r="I30" s="32">
        <v>3000</v>
      </c>
      <c r="J30" s="32">
        <v>3000</v>
      </c>
      <c r="K30" s="32">
        <v>3000</v>
      </c>
      <c r="L30" s="32">
        <f t="shared" si="5"/>
        <v>3000</v>
      </c>
      <c r="M30" s="32">
        <f t="shared" si="6"/>
        <v>3000</v>
      </c>
    </row>
    <row r="31" spans="1:13" ht="63.75" customHeight="1" x14ac:dyDescent="0.3">
      <c r="A31" s="68" t="s">
        <v>121</v>
      </c>
      <c r="B31" s="69" t="s">
        <v>169</v>
      </c>
      <c r="C31" s="9" t="s">
        <v>170</v>
      </c>
      <c r="D31" s="31" t="s">
        <v>165</v>
      </c>
      <c r="E31" s="31" t="s">
        <v>16</v>
      </c>
      <c r="F31" s="72" t="s">
        <v>166</v>
      </c>
      <c r="G31" s="32"/>
      <c r="H31" s="32">
        <v>6000</v>
      </c>
      <c r="I31" s="32">
        <v>3000</v>
      </c>
      <c r="J31" s="32">
        <v>3000</v>
      </c>
      <c r="K31" s="32">
        <v>3000</v>
      </c>
      <c r="L31" s="32">
        <f t="shared" si="5"/>
        <v>3000</v>
      </c>
      <c r="M31" s="32">
        <f t="shared" si="6"/>
        <v>3000</v>
      </c>
    </row>
    <row r="32" spans="1:13" ht="63.75" customHeight="1" x14ac:dyDescent="0.3">
      <c r="A32" s="68" t="s">
        <v>121</v>
      </c>
      <c r="B32" s="69" t="s">
        <v>171</v>
      </c>
      <c r="C32" s="9" t="s">
        <v>172</v>
      </c>
      <c r="D32" s="31" t="s">
        <v>165</v>
      </c>
      <c r="E32" s="31" t="s">
        <v>16</v>
      </c>
      <c r="F32" s="72" t="s">
        <v>166</v>
      </c>
      <c r="G32" s="32"/>
      <c r="H32" s="32">
        <v>6000</v>
      </c>
      <c r="I32" s="32">
        <v>3000</v>
      </c>
      <c r="J32" s="32">
        <v>3000</v>
      </c>
      <c r="K32" s="32">
        <v>3000</v>
      </c>
      <c r="L32" s="32">
        <f t="shared" si="5"/>
        <v>3000</v>
      </c>
      <c r="M32" s="32">
        <f t="shared" si="6"/>
        <v>3000</v>
      </c>
    </row>
    <row r="33" spans="1:13" ht="63.75" customHeight="1" x14ac:dyDescent="0.3">
      <c r="A33" s="68" t="s">
        <v>121</v>
      </c>
      <c r="B33" s="69" t="s">
        <v>173</v>
      </c>
      <c r="C33" s="9" t="s">
        <v>174</v>
      </c>
      <c r="D33" s="31" t="s">
        <v>165</v>
      </c>
      <c r="E33" s="31" t="s">
        <v>16</v>
      </c>
      <c r="F33" s="72" t="s">
        <v>166</v>
      </c>
      <c r="G33" s="32"/>
      <c r="H33" s="32">
        <v>6000</v>
      </c>
      <c r="I33" s="32">
        <v>3000</v>
      </c>
      <c r="J33" s="32">
        <v>3000</v>
      </c>
      <c r="K33" s="32">
        <v>3000</v>
      </c>
      <c r="L33" s="32">
        <f t="shared" si="5"/>
        <v>3000</v>
      </c>
      <c r="M33" s="32">
        <f t="shared" si="6"/>
        <v>3000</v>
      </c>
    </row>
    <row r="34" spans="1:13" ht="63.75" customHeight="1" x14ac:dyDescent="0.3">
      <c r="A34" s="68" t="s">
        <v>121</v>
      </c>
      <c r="B34" s="69" t="s">
        <v>175</v>
      </c>
      <c r="C34" s="9" t="s">
        <v>176</v>
      </c>
      <c r="D34" s="31" t="s">
        <v>165</v>
      </c>
      <c r="E34" s="31" t="s">
        <v>16</v>
      </c>
      <c r="F34" s="72" t="s">
        <v>166</v>
      </c>
      <c r="G34" s="32"/>
      <c r="H34" s="32">
        <v>6000</v>
      </c>
      <c r="I34" s="32">
        <v>3000</v>
      </c>
      <c r="J34" s="32">
        <v>3000</v>
      </c>
      <c r="K34" s="32">
        <v>3000</v>
      </c>
      <c r="L34" s="32">
        <f t="shared" si="5"/>
        <v>3000</v>
      </c>
      <c r="M34" s="32">
        <f t="shared" si="6"/>
        <v>3000</v>
      </c>
    </row>
    <row r="35" spans="1:13" ht="63.75" customHeight="1" x14ac:dyDescent="0.3">
      <c r="A35" s="68" t="s">
        <v>121</v>
      </c>
      <c r="B35" s="69" t="s">
        <v>177</v>
      </c>
      <c r="C35" s="9" t="s">
        <v>178</v>
      </c>
      <c r="D35" s="31" t="s">
        <v>165</v>
      </c>
      <c r="E35" s="31" t="s">
        <v>16</v>
      </c>
      <c r="F35" s="72" t="s">
        <v>166</v>
      </c>
      <c r="G35" s="32"/>
      <c r="H35" s="32">
        <v>6000</v>
      </c>
      <c r="I35" s="32">
        <v>3000</v>
      </c>
      <c r="J35" s="32">
        <v>3000</v>
      </c>
      <c r="K35" s="32">
        <v>3000</v>
      </c>
      <c r="L35" s="32">
        <f t="shared" si="5"/>
        <v>3000</v>
      </c>
      <c r="M35" s="32">
        <f t="shared" si="6"/>
        <v>3000</v>
      </c>
    </row>
    <row r="36" spans="1:13" ht="63.75" customHeight="1" x14ac:dyDescent="0.3">
      <c r="A36" s="68" t="s">
        <v>121</v>
      </c>
      <c r="B36" s="69" t="s">
        <v>179</v>
      </c>
      <c r="C36" s="9" t="s">
        <v>180</v>
      </c>
      <c r="D36" s="31" t="s">
        <v>165</v>
      </c>
      <c r="E36" s="31" t="s">
        <v>16</v>
      </c>
      <c r="F36" s="72" t="s">
        <v>166</v>
      </c>
      <c r="G36" s="32"/>
      <c r="H36" s="32">
        <v>6000</v>
      </c>
      <c r="I36" s="32">
        <v>3000</v>
      </c>
      <c r="J36" s="32">
        <v>3000</v>
      </c>
      <c r="K36" s="32">
        <v>3000</v>
      </c>
      <c r="L36" s="32">
        <f t="shared" si="5"/>
        <v>3000</v>
      </c>
      <c r="M36" s="32">
        <f t="shared" si="6"/>
        <v>3000</v>
      </c>
    </row>
    <row r="37" spans="1:13" ht="63.75" customHeight="1" x14ac:dyDescent="0.3">
      <c r="A37" s="68" t="s">
        <v>121</v>
      </c>
      <c r="B37" s="69" t="s">
        <v>181</v>
      </c>
      <c r="C37" s="9" t="s">
        <v>182</v>
      </c>
      <c r="D37" s="31" t="s">
        <v>165</v>
      </c>
      <c r="E37" s="31" t="s">
        <v>16</v>
      </c>
      <c r="F37" s="72" t="s">
        <v>166</v>
      </c>
      <c r="G37" s="32"/>
      <c r="H37" s="32">
        <v>6000</v>
      </c>
      <c r="I37" s="32">
        <v>3000</v>
      </c>
      <c r="J37" s="32">
        <v>3000</v>
      </c>
      <c r="K37" s="32">
        <v>3000</v>
      </c>
      <c r="L37" s="32">
        <f t="shared" si="5"/>
        <v>3000</v>
      </c>
      <c r="M37" s="32">
        <f t="shared" si="6"/>
        <v>3000</v>
      </c>
    </row>
    <row r="38" spans="1:13" ht="63.75" customHeight="1" x14ac:dyDescent="0.3">
      <c r="A38" s="68" t="s">
        <v>121</v>
      </c>
      <c r="B38" s="69" t="s">
        <v>183</v>
      </c>
      <c r="C38" s="9" t="s">
        <v>184</v>
      </c>
      <c r="D38" s="31" t="s">
        <v>165</v>
      </c>
      <c r="E38" s="31" t="s">
        <v>16</v>
      </c>
      <c r="F38" s="72" t="s">
        <v>166</v>
      </c>
      <c r="G38" s="32"/>
      <c r="H38" s="32">
        <v>6000</v>
      </c>
      <c r="I38" s="32">
        <v>3000</v>
      </c>
      <c r="J38" s="32">
        <v>3000</v>
      </c>
      <c r="K38" s="32">
        <v>3000</v>
      </c>
      <c r="L38" s="32">
        <f t="shared" si="5"/>
        <v>3000</v>
      </c>
      <c r="M38" s="32">
        <f t="shared" si="6"/>
        <v>3000</v>
      </c>
    </row>
    <row r="39" spans="1:13" ht="63.75" customHeight="1" x14ac:dyDescent="0.3">
      <c r="A39" s="68" t="s">
        <v>121</v>
      </c>
      <c r="B39" s="69" t="s">
        <v>185</v>
      </c>
      <c r="C39" s="9" t="s">
        <v>186</v>
      </c>
      <c r="D39" s="31" t="s">
        <v>165</v>
      </c>
      <c r="E39" s="31" t="s">
        <v>16</v>
      </c>
      <c r="F39" s="72" t="s">
        <v>166</v>
      </c>
      <c r="G39" s="32"/>
      <c r="H39" s="32">
        <v>6000</v>
      </c>
      <c r="I39" s="32">
        <v>3000</v>
      </c>
      <c r="J39" s="32">
        <v>3000</v>
      </c>
      <c r="K39" s="32">
        <v>3000</v>
      </c>
      <c r="L39" s="32">
        <f t="shared" si="5"/>
        <v>3000</v>
      </c>
      <c r="M39" s="32">
        <f t="shared" si="6"/>
        <v>3000</v>
      </c>
    </row>
    <row r="40" spans="1:13" ht="63.75" customHeight="1" x14ac:dyDescent="0.3">
      <c r="A40" s="68" t="s">
        <v>121</v>
      </c>
      <c r="B40" s="69" t="s">
        <v>187</v>
      </c>
      <c r="C40" s="9" t="s">
        <v>188</v>
      </c>
      <c r="D40" s="31" t="s">
        <v>165</v>
      </c>
      <c r="E40" s="31" t="s">
        <v>16</v>
      </c>
      <c r="F40" s="72" t="s">
        <v>166</v>
      </c>
      <c r="G40" s="32"/>
      <c r="H40" s="32">
        <v>6000</v>
      </c>
      <c r="I40" s="32">
        <v>3000</v>
      </c>
      <c r="J40" s="32">
        <v>3000</v>
      </c>
      <c r="K40" s="32">
        <v>3000</v>
      </c>
      <c r="L40" s="32">
        <f t="shared" si="5"/>
        <v>3000</v>
      </c>
      <c r="M40" s="32">
        <f t="shared" si="6"/>
        <v>3000</v>
      </c>
    </row>
    <row r="41" spans="1:13" ht="63.75" customHeight="1" x14ac:dyDescent="0.3">
      <c r="A41" s="68" t="s">
        <v>121</v>
      </c>
      <c r="B41" s="69" t="s">
        <v>189</v>
      </c>
      <c r="C41" s="9" t="s">
        <v>190</v>
      </c>
      <c r="D41" s="31" t="s">
        <v>165</v>
      </c>
      <c r="E41" s="31" t="s">
        <v>16</v>
      </c>
      <c r="F41" s="72" t="s">
        <v>166</v>
      </c>
      <c r="G41" s="32"/>
      <c r="H41" s="32">
        <v>6000</v>
      </c>
      <c r="I41" s="32">
        <v>3000</v>
      </c>
      <c r="J41" s="32">
        <v>3000</v>
      </c>
      <c r="K41" s="32">
        <v>3000</v>
      </c>
      <c r="L41" s="32">
        <f t="shared" si="5"/>
        <v>3000</v>
      </c>
      <c r="M41" s="32">
        <f t="shared" si="6"/>
        <v>3000</v>
      </c>
    </row>
    <row r="42" spans="1:13" ht="63.75" customHeight="1" x14ac:dyDescent="0.3">
      <c r="A42" s="68" t="s">
        <v>121</v>
      </c>
      <c r="B42" s="69" t="s">
        <v>191</v>
      </c>
      <c r="C42" s="9" t="s">
        <v>192</v>
      </c>
      <c r="D42" s="31" t="s">
        <v>165</v>
      </c>
      <c r="E42" s="31" t="s">
        <v>16</v>
      </c>
      <c r="F42" s="72" t="s">
        <v>166</v>
      </c>
      <c r="G42" s="32"/>
      <c r="H42" s="32">
        <v>6000</v>
      </c>
      <c r="I42" s="32">
        <v>3000</v>
      </c>
      <c r="J42" s="32">
        <v>3000</v>
      </c>
      <c r="K42" s="32">
        <v>3000</v>
      </c>
      <c r="L42" s="32">
        <f t="shared" si="5"/>
        <v>3000</v>
      </c>
      <c r="M42" s="32">
        <f t="shared" si="6"/>
        <v>3000</v>
      </c>
    </row>
    <row r="43" spans="1:13" ht="63.75" customHeight="1" x14ac:dyDescent="0.3">
      <c r="A43" s="68" t="s">
        <v>121</v>
      </c>
      <c r="B43" s="69" t="s">
        <v>193</v>
      </c>
      <c r="C43" s="9" t="s">
        <v>194</v>
      </c>
      <c r="D43" s="31" t="s">
        <v>165</v>
      </c>
      <c r="E43" s="31" t="s">
        <v>16</v>
      </c>
      <c r="F43" s="72" t="s">
        <v>166</v>
      </c>
      <c r="G43" s="32"/>
      <c r="H43" s="32">
        <v>6000</v>
      </c>
      <c r="I43" s="32">
        <v>3000</v>
      </c>
      <c r="J43" s="32">
        <v>3000</v>
      </c>
      <c r="K43" s="32">
        <v>3000</v>
      </c>
      <c r="L43" s="32">
        <f t="shared" si="5"/>
        <v>3000</v>
      </c>
      <c r="M43" s="32">
        <f t="shared" si="6"/>
        <v>3000</v>
      </c>
    </row>
    <row r="44" spans="1:13" ht="63.75" customHeight="1" x14ac:dyDescent="0.3">
      <c r="A44" s="68" t="s">
        <v>121</v>
      </c>
      <c r="B44" s="69" t="s">
        <v>195</v>
      </c>
      <c r="C44" s="9" t="s">
        <v>196</v>
      </c>
      <c r="D44" s="31" t="s">
        <v>165</v>
      </c>
      <c r="E44" s="31" t="s">
        <v>16</v>
      </c>
      <c r="F44" s="72" t="s">
        <v>166</v>
      </c>
      <c r="G44" s="32"/>
      <c r="H44" s="32">
        <v>6000</v>
      </c>
      <c r="I44" s="32">
        <v>3000</v>
      </c>
      <c r="J44" s="32">
        <v>3000</v>
      </c>
      <c r="K44" s="32">
        <v>3000</v>
      </c>
      <c r="L44" s="32">
        <f t="shared" si="5"/>
        <v>3000</v>
      </c>
      <c r="M44" s="32">
        <f t="shared" si="6"/>
        <v>3000</v>
      </c>
    </row>
    <row r="45" spans="1:13" ht="63.75" customHeight="1" x14ac:dyDescent="0.3">
      <c r="A45" s="68" t="s">
        <v>121</v>
      </c>
      <c r="B45" s="69" t="s">
        <v>197</v>
      </c>
      <c r="C45" s="9" t="s">
        <v>198</v>
      </c>
      <c r="D45" s="31" t="s">
        <v>165</v>
      </c>
      <c r="E45" s="31" t="s">
        <v>16</v>
      </c>
      <c r="F45" s="72" t="s">
        <v>166</v>
      </c>
      <c r="G45" s="32"/>
      <c r="H45" s="32">
        <v>6000</v>
      </c>
      <c r="I45" s="32">
        <v>3000</v>
      </c>
      <c r="J45" s="32">
        <v>3000</v>
      </c>
      <c r="K45" s="32">
        <v>3000</v>
      </c>
      <c r="L45" s="32">
        <f t="shared" si="5"/>
        <v>3000</v>
      </c>
      <c r="M45" s="32">
        <f t="shared" si="6"/>
        <v>3000</v>
      </c>
    </row>
    <row r="46" spans="1:13" ht="63.75" customHeight="1" x14ac:dyDescent="0.3">
      <c r="A46" s="68" t="s">
        <v>121</v>
      </c>
      <c r="B46" s="69" t="s">
        <v>199</v>
      </c>
      <c r="C46" s="9" t="s">
        <v>200</v>
      </c>
      <c r="D46" s="31" t="s">
        <v>165</v>
      </c>
      <c r="E46" s="31" t="s">
        <v>16</v>
      </c>
      <c r="F46" s="72" t="s">
        <v>166</v>
      </c>
      <c r="G46" s="32"/>
      <c r="H46" s="32">
        <v>6000</v>
      </c>
      <c r="I46" s="32">
        <v>3000</v>
      </c>
      <c r="J46" s="32">
        <v>3000</v>
      </c>
      <c r="K46" s="32">
        <v>3000</v>
      </c>
      <c r="L46" s="32">
        <f t="shared" si="5"/>
        <v>3000</v>
      </c>
      <c r="M46" s="32">
        <f t="shared" si="6"/>
        <v>3000</v>
      </c>
    </row>
    <row r="47" spans="1:13" ht="63.75" customHeight="1" x14ac:dyDescent="0.3">
      <c r="A47" s="68" t="s">
        <v>121</v>
      </c>
      <c r="B47" s="69" t="s">
        <v>201</v>
      </c>
      <c r="C47" s="9" t="s">
        <v>202</v>
      </c>
      <c r="D47" s="31" t="s">
        <v>165</v>
      </c>
      <c r="E47" s="31" t="s">
        <v>16</v>
      </c>
      <c r="F47" s="72" t="s">
        <v>166</v>
      </c>
      <c r="G47" s="32"/>
      <c r="H47" s="32">
        <v>6000</v>
      </c>
      <c r="I47" s="32">
        <v>3000</v>
      </c>
      <c r="J47" s="32">
        <v>3000</v>
      </c>
      <c r="K47" s="32">
        <v>3000</v>
      </c>
      <c r="L47" s="32">
        <f t="shared" si="5"/>
        <v>3000</v>
      </c>
      <c r="M47" s="32">
        <f t="shared" si="6"/>
        <v>3000</v>
      </c>
    </row>
    <row r="48" spans="1:13" ht="63.75" customHeight="1" x14ac:dyDescent="0.3">
      <c r="A48" s="68" t="s">
        <v>121</v>
      </c>
      <c r="B48" s="69" t="s">
        <v>203</v>
      </c>
      <c r="C48" s="9" t="s">
        <v>204</v>
      </c>
      <c r="D48" s="31" t="s">
        <v>165</v>
      </c>
      <c r="E48" s="31" t="s">
        <v>16</v>
      </c>
      <c r="F48" s="72" t="s">
        <v>166</v>
      </c>
      <c r="G48" s="32"/>
      <c r="H48" s="32">
        <v>6000</v>
      </c>
      <c r="I48" s="32">
        <v>3000</v>
      </c>
      <c r="J48" s="32">
        <v>3000</v>
      </c>
      <c r="K48" s="32">
        <v>3000</v>
      </c>
      <c r="L48" s="32">
        <f t="shared" si="5"/>
        <v>3000</v>
      </c>
      <c r="M48" s="32">
        <f t="shared" si="6"/>
        <v>3000</v>
      </c>
    </row>
    <row r="49" spans="1:13" ht="63.75" customHeight="1" x14ac:dyDescent="0.3">
      <c r="A49" s="68" t="s">
        <v>121</v>
      </c>
      <c r="B49" s="69" t="s">
        <v>205</v>
      </c>
      <c r="C49" s="9" t="s">
        <v>206</v>
      </c>
      <c r="D49" s="31" t="s">
        <v>165</v>
      </c>
      <c r="E49" s="31" t="s">
        <v>16</v>
      </c>
      <c r="F49" s="72" t="s">
        <v>166</v>
      </c>
      <c r="G49" s="32"/>
      <c r="H49" s="32">
        <v>6000</v>
      </c>
      <c r="I49" s="32">
        <v>3000</v>
      </c>
      <c r="J49" s="32">
        <v>3000</v>
      </c>
      <c r="K49" s="32">
        <v>3000</v>
      </c>
      <c r="L49" s="32">
        <f t="shared" si="5"/>
        <v>3000</v>
      </c>
      <c r="M49" s="32">
        <f t="shared" si="6"/>
        <v>3000</v>
      </c>
    </row>
    <row r="50" spans="1:13" ht="63.75" customHeight="1" x14ac:dyDescent="0.3">
      <c r="A50" s="68" t="s">
        <v>121</v>
      </c>
      <c r="B50" s="69" t="s">
        <v>207</v>
      </c>
      <c r="C50" s="9" t="s">
        <v>208</v>
      </c>
      <c r="D50" s="31" t="s">
        <v>165</v>
      </c>
      <c r="E50" s="31" t="s">
        <v>16</v>
      </c>
      <c r="F50" s="72" t="s">
        <v>166</v>
      </c>
      <c r="G50" s="32"/>
      <c r="H50" s="32">
        <v>6000</v>
      </c>
      <c r="I50" s="32">
        <v>3000</v>
      </c>
      <c r="J50" s="32">
        <v>3000</v>
      </c>
      <c r="K50" s="32">
        <v>3000</v>
      </c>
      <c r="L50" s="32">
        <f t="shared" si="5"/>
        <v>3000</v>
      </c>
      <c r="M50" s="32">
        <f t="shared" si="6"/>
        <v>3000</v>
      </c>
    </row>
    <row r="51" spans="1:13" ht="63.75" customHeight="1" x14ac:dyDescent="0.3">
      <c r="A51" s="68" t="s">
        <v>121</v>
      </c>
      <c r="B51" s="69" t="s">
        <v>209</v>
      </c>
      <c r="C51" s="9" t="s">
        <v>210</v>
      </c>
      <c r="D51" s="31" t="s">
        <v>165</v>
      </c>
      <c r="E51" s="31" t="s">
        <v>16</v>
      </c>
      <c r="F51" s="72" t="s">
        <v>166</v>
      </c>
      <c r="G51" s="32"/>
      <c r="H51" s="32">
        <v>6000</v>
      </c>
      <c r="I51" s="32">
        <v>3000</v>
      </c>
      <c r="J51" s="32">
        <v>3000</v>
      </c>
      <c r="K51" s="32">
        <v>3000</v>
      </c>
      <c r="L51" s="32">
        <f t="shared" si="5"/>
        <v>3000</v>
      </c>
      <c r="M51" s="32">
        <f t="shared" si="6"/>
        <v>3000</v>
      </c>
    </row>
    <row r="52" spans="1:13" ht="63.75" customHeight="1" x14ac:dyDescent="0.3">
      <c r="A52" s="68" t="s">
        <v>121</v>
      </c>
      <c r="B52" s="69" t="s">
        <v>211</v>
      </c>
      <c r="C52" s="9" t="s">
        <v>212</v>
      </c>
      <c r="D52" s="31" t="s">
        <v>165</v>
      </c>
      <c r="E52" s="31" t="s">
        <v>16</v>
      </c>
      <c r="F52" s="72" t="s">
        <v>166</v>
      </c>
      <c r="G52" s="32"/>
      <c r="H52" s="32">
        <v>6000</v>
      </c>
      <c r="I52" s="32">
        <v>3000</v>
      </c>
      <c r="J52" s="32">
        <v>3000</v>
      </c>
      <c r="K52" s="32">
        <v>3000</v>
      </c>
      <c r="L52" s="32">
        <f t="shared" si="5"/>
        <v>3000</v>
      </c>
      <c r="M52" s="32">
        <f t="shared" si="6"/>
        <v>3000</v>
      </c>
    </row>
    <row r="53" spans="1:13" ht="63.75" customHeight="1" x14ac:dyDescent="0.3">
      <c r="A53" s="68" t="s">
        <v>121</v>
      </c>
      <c r="B53" s="69" t="s">
        <v>213</v>
      </c>
      <c r="C53" s="9" t="s">
        <v>214</v>
      </c>
      <c r="D53" s="31" t="s">
        <v>165</v>
      </c>
      <c r="E53" s="31" t="s">
        <v>16</v>
      </c>
      <c r="F53" s="72" t="s">
        <v>166</v>
      </c>
      <c r="G53" s="32"/>
      <c r="H53" s="32">
        <v>6000</v>
      </c>
      <c r="I53" s="32">
        <v>3000</v>
      </c>
      <c r="J53" s="32">
        <v>3000</v>
      </c>
      <c r="K53" s="32">
        <v>3000</v>
      </c>
      <c r="L53" s="32">
        <f t="shared" si="5"/>
        <v>3000</v>
      </c>
      <c r="M53" s="32">
        <f t="shared" si="6"/>
        <v>3000</v>
      </c>
    </row>
    <row r="54" spans="1:13" ht="63.75" customHeight="1" x14ac:dyDescent="0.3">
      <c r="A54" s="68" t="s">
        <v>121</v>
      </c>
      <c r="B54" s="69" t="s">
        <v>215</v>
      </c>
      <c r="C54" s="9" t="s">
        <v>216</v>
      </c>
      <c r="D54" s="31" t="s">
        <v>165</v>
      </c>
      <c r="E54" s="31" t="s">
        <v>16</v>
      </c>
      <c r="F54" s="72" t="s">
        <v>166</v>
      </c>
      <c r="G54" s="32"/>
      <c r="H54" s="32">
        <v>6000</v>
      </c>
      <c r="I54" s="32">
        <v>3000</v>
      </c>
      <c r="J54" s="32">
        <v>3000</v>
      </c>
      <c r="K54" s="32">
        <v>3000</v>
      </c>
      <c r="L54" s="32">
        <f t="shared" si="5"/>
        <v>3000</v>
      </c>
      <c r="M54" s="32">
        <f t="shared" si="6"/>
        <v>3000</v>
      </c>
    </row>
    <row r="55" spans="1:13" ht="63.75" customHeight="1" x14ac:dyDescent="0.3">
      <c r="A55" s="68" t="s">
        <v>121</v>
      </c>
      <c r="B55" s="69" t="s">
        <v>217</v>
      </c>
      <c r="C55" s="9" t="s">
        <v>218</v>
      </c>
      <c r="D55" s="31" t="s">
        <v>165</v>
      </c>
      <c r="E55" s="31" t="s">
        <v>16</v>
      </c>
      <c r="F55" s="72" t="s">
        <v>166</v>
      </c>
      <c r="G55" s="32"/>
      <c r="H55" s="32">
        <v>6000</v>
      </c>
      <c r="I55" s="32">
        <v>3000</v>
      </c>
      <c r="J55" s="32">
        <v>3000</v>
      </c>
      <c r="K55" s="32">
        <v>3000</v>
      </c>
      <c r="L55" s="32">
        <f t="shared" si="5"/>
        <v>3000</v>
      </c>
      <c r="M55" s="32">
        <f t="shared" si="6"/>
        <v>3000</v>
      </c>
    </row>
    <row r="56" spans="1:13" ht="63.75" customHeight="1" x14ac:dyDescent="0.3">
      <c r="A56" s="68" t="s">
        <v>121</v>
      </c>
      <c r="B56" s="69" t="s">
        <v>219</v>
      </c>
      <c r="C56" s="9" t="s">
        <v>220</v>
      </c>
      <c r="D56" s="31" t="s">
        <v>165</v>
      </c>
      <c r="E56" s="31" t="s">
        <v>16</v>
      </c>
      <c r="F56" s="72" t="s">
        <v>166</v>
      </c>
      <c r="G56" s="32"/>
      <c r="H56" s="32">
        <v>6000</v>
      </c>
      <c r="I56" s="32">
        <v>3000</v>
      </c>
      <c r="J56" s="32">
        <v>3000</v>
      </c>
      <c r="K56" s="32">
        <v>3000</v>
      </c>
      <c r="L56" s="32">
        <f t="shared" si="5"/>
        <v>3000</v>
      </c>
      <c r="M56" s="32">
        <f t="shared" si="6"/>
        <v>3000</v>
      </c>
    </row>
    <row r="57" spans="1:13" ht="63.75" customHeight="1" x14ac:dyDescent="0.3">
      <c r="A57" s="68" t="s">
        <v>121</v>
      </c>
      <c r="B57" s="69" t="s">
        <v>221</v>
      </c>
      <c r="C57" s="9" t="s">
        <v>222</v>
      </c>
      <c r="D57" s="31" t="s">
        <v>165</v>
      </c>
      <c r="E57" s="31" t="s">
        <v>16</v>
      </c>
      <c r="F57" s="72" t="s">
        <v>166</v>
      </c>
      <c r="G57" s="32"/>
      <c r="H57" s="32">
        <v>6000</v>
      </c>
      <c r="I57" s="32">
        <v>3000</v>
      </c>
      <c r="J57" s="32">
        <v>3000</v>
      </c>
      <c r="K57" s="32">
        <v>3000</v>
      </c>
      <c r="L57" s="32">
        <f t="shared" si="5"/>
        <v>3000</v>
      </c>
      <c r="M57" s="32">
        <f t="shared" si="6"/>
        <v>3000</v>
      </c>
    </row>
    <row r="58" spans="1:13" ht="63.75" customHeight="1" x14ac:dyDescent="0.3">
      <c r="A58" s="68" t="s">
        <v>121</v>
      </c>
      <c r="B58" s="69" t="s">
        <v>223</v>
      </c>
      <c r="C58" s="9" t="s">
        <v>224</v>
      </c>
      <c r="D58" s="31" t="s">
        <v>165</v>
      </c>
      <c r="E58" s="31" t="s">
        <v>16</v>
      </c>
      <c r="F58" s="72" t="s">
        <v>166</v>
      </c>
      <c r="G58" s="32"/>
      <c r="H58" s="32">
        <v>6000</v>
      </c>
      <c r="I58" s="32">
        <v>3000</v>
      </c>
      <c r="J58" s="32">
        <v>3000</v>
      </c>
      <c r="K58" s="32">
        <v>3000</v>
      </c>
      <c r="L58" s="32">
        <f t="shared" si="5"/>
        <v>3000</v>
      </c>
      <c r="M58" s="32">
        <f t="shared" si="6"/>
        <v>3000</v>
      </c>
    </row>
    <row r="59" spans="1:13" ht="63.75" customHeight="1" x14ac:dyDescent="0.3">
      <c r="A59" s="68" t="s">
        <v>121</v>
      </c>
      <c r="B59" s="69" t="s">
        <v>225</v>
      </c>
      <c r="C59" s="9" t="s">
        <v>226</v>
      </c>
      <c r="D59" s="31" t="s">
        <v>165</v>
      </c>
      <c r="E59" s="31" t="s">
        <v>16</v>
      </c>
      <c r="F59" s="72" t="s">
        <v>166</v>
      </c>
      <c r="G59" s="32"/>
      <c r="H59" s="32">
        <v>6000</v>
      </c>
      <c r="I59" s="32">
        <v>3000</v>
      </c>
      <c r="J59" s="32">
        <v>3000</v>
      </c>
      <c r="K59" s="32">
        <v>3000</v>
      </c>
      <c r="L59" s="32">
        <f t="shared" si="5"/>
        <v>3000</v>
      </c>
      <c r="M59" s="32">
        <f t="shared" si="6"/>
        <v>3000</v>
      </c>
    </row>
    <row r="60" spans="1:13" ht="63.75" customHeight="1" x14ac:dyDescent="0.3">
      <c r="A60" s="68" t="s">
        <v>121</v>
      </c>
      <c r="B60" s="69" t="s">
        <v>227</v>
      </c>
      <c r="C60" s="9" t="s">
        <v>228</v>
      </c>
      <c r="D60" s="31" t="s">
        <v>165</v>
      </c>
      <c r="E60" s="31" t="s">
        <v>16</v>
      </c>
      <c r="F60" s="72" t="s">
        <v>166</v>
      </c>
      <c r="G60" s="32"/>
      <c r="H60" s="32">
        <v>6000</v>
      </c>
      <c r="I60" s="32">
        <v>3000</v>
      </c>
      <c r="J60" s="32">
        <v>3000</v>
      </c>
      <c r="K60" s="32">
        <v>3000</v>
      </c>
      <c r="L60" s="32">
        <f t="shared" si="5"/>
        <v>3000</v>
      </c>
      <c r="M60" s="32">
        <f t="shared" si="6"/>
        <v>3000</v>
      </c>
    </row>
    <row r="61" spans="1:13" ht="63.75" customHeight="1" x14ac:dyDescent="0.3">
      <c r="A61" s="68" t="s">
        <v>121</v>
      </c>
      <c r="B61" s="69" t="s">
        <v>229</v>
      </c>
      <c r="C61" s="9" t="s">
        <v>230</v>
      </c>
      <c r="D61" s="31" t="s">
        <v>165</v>
      </c>
      <c r="E61" s="31" t="s">
        <v>16</v>
      </c>
      <c r="F61" s="72" t="s">
        <v>166</v>
      </c>
      <c r="G61" s="32"/>
      <c r="H61" s="32">
        <v>6000</v>
      </c>
      <c r="I61" s="32">
        <v>3000</v>
      </c>
      <c r="J61" s="32">
        <v>3000</v>
      </c>
      <c r="K61" s="32">
        <v>3000</v>
      </c>
      <c r="L61" s="32">
        <f t="shared" si="5"/>
        <v>3000</v>
      </c>
      <c r="M61" s="32">
        <f t="shared" si="6"/>
        <v>3000</v>
      </c>
    </row>
    <row r="62" spans="1:13" ht="63.75" customHeight="1" x14ac:dyDescent="0.3">
      <c r="A62" s="68" t="s">
        <v>121</v>
      </c>
      <c r="B62" s="69" t="s">
        <v>231</v>
      </c>
      <c r="C62" s="9" t="s">
        <v>232</v>
      </c>
      <c r="D62" s="31" t="s">
        <v>165</v>
      </c>
      <c r="E62" s="31" t="s">
        <v>16</v>
      </c>
      <c r="F62" s="72" t="s">
        <v>166</v>
      </c>
      <c r="G62" s="32"/>
      <c r="H62" s="32">
        <v>6000</v>
      </c>
      <c r="I62" s="32">
        <v>3000</v>
      </c>
      <c r="J62" s="32">
        <v>3000</v>
      </c>
      <c r="K62" s="32">
        <v>3000</v>
      </c>
      <c r="L62" s="32">
        <f t="shared" si="5"/>
        <v>3000</v>
      </c>
      <c r="M62" s="32">
        <f t="shared" si="6"/>
        <v>3000</v>
      </c>
    </row>
    <row r="63" spans="1:13" ht="63.75" customHeight="1" x14ac:dyDescent="0.3">
      <c r="A63" s="68" t="s">
        <v>121</v>
      </c>
      <c r="B63" s="69" t="s">
        <v>233</v>
      </c>
      <c r="C63" s="9" t="s">
        <v>234</v>
      </c>
      <c r="D63" s="31" t="s">
        <v>165</v>
      </c>
      <c r="E63" s="31" t="s">
        <v>16</v>
      </c>
      <c r="F63" s="72" t="s">
        <v>166</v>
      </c>
      <c r="G63" s="32"/>
      <c r="H63" s="32">
        <v>6000</v>
      </c>
      <c r="I63" s="32">
        <v>3000</v>
      </c>
      <c r="J63" s="32">
        <v>3000</v>
      </c>
      <c r="K63" s="32">
        <v>3000</v>
      </c>
      <c r="L63" s="32">
        <f t="shared" si="5"/>
        <v>3000</v>
      </c>
      <c r="M63" s="32">
        <f t="shared" si="6"/>
        <v>3000</v>
      </c>
    </row>
    <row r="64" spans="1:13" ht="63.75" customHeight="1" x14ac:dyDescent="0.3">
      <c r="A64" s="68" t="s">
        <v>121</v>
      </c>
      <c r="B64" s="69" t="s">
        <v>235</v>
      </c>
      <c r="C64" s="9" t="s">
        <v>236</v>
      </c>
      <c r="D64" s="31" t="s">
        <v>165</v>
      </c>
      <c r="E64" s="31" t="s">
        <v>16</v>
      </c>
      <c r="F64" s="72" t="s">
        <v>166</v>
      </c>
      <c r="G64" s="32"/>
      <c r="H64" s="32">
        <v>6000</v>
      </c>
      <c r="I64" s="32">
        <v>3000</v>
      </c>
      <c r="J64" s="32">
        <v>3000</v>
      </c>
      <c r="K64" s="32">
        <v>3000</v>
      </c>
      <c r="L64" s="32">
        <f t="shared" si="5"/>
        <v>3000</v>
      </c>
      <c r="M64" s="32">
        <f t="shared" si="6"/>
        <v>3000</v>
      </c>
    </row>
    <row r="65" spans="1:13" ht="63.75" customHeight="1" x14ac:dyDescent="0.3">
      <c r="A65" s="68" t="s">
        <v>121</v>
      </c>
      <c r="B65" s="69" t="s">
        <v>237</v>
      </c>
      <c r="C65" s="9" t="s">
        <v>238</v>
      </c>
      <c r="D65" s="31" t="s">
        <v>165</v>
      </c>
      <c r="E65" s="31" t="s">
        <v>16</v>
      </c>
      <c r="F65" s="72" t="s">
        <v>166</v>
      </c>
      <c r="G65" s="32"/>
      <c r="H65" s="32">
        <v>6000</v>
      </c>
      <c r="I65" s="32">
        <v>3000</v>
      </c>
      <c r="J65" s="32">
        <v>3000</v>
      </c>
      <c r="K65" s="32">
        <v>3000</v>
      </c>
      <c r="L65" s="32">
        <f t="shared" si="5"/>
        <v>3000</v>
      </c>
      <c r="M65" s="32">
        <f t="shared" si="6"/>
        <v>3000</v>
      </c>
    </row>
    <row r="66" spans="1:13" ht="63.75" customHeight="1" x14ac:dyDescent="0.3">
      <c r="A66" s="68" t="s">
        <v>121</v>
      </c>
      <c r="B66" s="69" t="s">
        <v>239</v>
      </c>
      <c r="C66" s="9" t="s">
        <v>240</v>
      </c>
      <c r="D66" s="31" t="s">
        <v>165</v>
      </c>
      <c r="E66" s="31" t="s">
        <v>16</v>
      </c>
      <c r="F66" s="72" t="s">
        <v>166</v>
      </c>
      <c r="G66" s="32"/>
      <c r="H66" s="32">
        <v>6000</v>
      </c>
      <c r="I66" s="32">
        <v>3000</v>
      </c>
      <c r="J66" s="32">
        <v>3000</v>
      </c>
      <c r="K66" s="32">
        <v>3000</v>
      </c>
      <c r="L66" s="32">
        <f t="shared" si="5"/>
        <v>3000</v>
      </c>
      <c r="M66" s="32">
        <f t="shared" si="6"/>
        <v>3000</v>
      </c>
    </row>
    <row r="67" spans="1:13" ht="63.75" customHeight="1" x14ac:dyDescent="0.3">
      <c r="A67" s="68" t="s">
        <v>121</v>
      </c>
      <c r="B67" s="69" t="s">
        <v>241</v>
      </c>
      <c r="C67" s="9" t="s">
        <v>242</v>
      </c>
      <c r="D67" s="31" t="s">
        <v>165</v>
      </c>
      <c r="E67" s="31" t="s">
        <v>16</v>
      </c>
      <c r="F67" s="72" t="s">
        <v>166</v>
      </c>
      <c r="G67" s="32"/>
      <c r="H67" s="32">
        <v>6000</v>
      </c>
      <c r="I67" s="32">
        <v>3000</v>
      </c>
      <c r="J67" s="32">
        <v>3000</v>
      </c>
      <c r="K67" s="32">
        <v>3000</v>
      </c>
      <c r="L67" s="32">
        <f t="shared" si="5"/>
        <v>3000</v>
      </c>
      <c r="M67" s="32">
        <f t="shared" si="6"/>
        <v>3000</v>
      </c>
    </row>
    <row r="68" spans="1:13" ht="63.75" customHeight="1" x14ac:dyDescent="0.3">
      <c r="A68" s="68" t="s">
        <v>121</v>
      </c>
      <c r="B68" s="69" t="s">
        <v>243</v>
      </c>
      <c r="C68" s="9" t="s">
        <v>244</v>
      </c>
      <c r="D68" s="31" t="s">
        <v>165</v>
      </c>
      <c r="E68" s="31" t="s">
        <v>16</v>
      </c>
      <c r="F68" s="72" t="s">
        <v>166</v>
      </c>
      <c r="G68" s="32"/>
      <c r="H68" s="32">
        <v>6000</v>
      </c>
      <c r="I68" s="32">
        <v>3000</v>
      </c>
      <c r="J68" s="32">
        <v>3000</v>
      </c>
      <c r="K68" s="32">
        <v>3000</v>
      </c>
      <c r="L68" s="32">
        <f t="shared" si="5"/>
        <v>3000</v>
      </c>
      <c r="M68" s="32">
        <f t="shared" si="6"/>
        <v>3000</v>
      </c>
    </row>
    <row r="69" spans="1:13" ht="63.75" customHeight="1" x14ac:dyDescent="0.3">
      <c r="A69" s="68" t="s">
        <v>121</v>
      </c>
      <c r="B69" s="69" t="s">
        <v>245</v>
      </c>
      <c r="C69" s="9" t="s">
        <v>246</v>
      </c>
      <c r="D69" s="31" t="s">
        <v>165</v>
      </c>
      <c r="E69" s="31" t="s">
        <v>16</v>
      </c>
      <c r="F69" s="72" t="s">
        <v>166</v>
      </c>
      <c r="G69" s="32"/>
      <c r="H69" s="32">
        <v>6000</v>
      </c>
      <c r="I69" s="32">
        <v>3000</v>
      </c>
      <c r="J69" s="32">
        <v>3000</v>
      </c>
      <c r="K69" s="32">
        <v>3000</v>
      </c>
      <c r="L69" s="32">
        <f t="shared" si="5"/>
        <v>3000</v>
      </c>
      <c r="M69" s="32">
        <f t="shared" si="6"/>
        <v>3000</v>
      </c>
    </row>
    <row r="70" spans="1:13" ht="63.75" customHeight="1" x14ac:dyDescent="0.3">
      <c r="A70" s="68" t="s">
        <v>121</v>
      </c>
      <c r="B70" s="69" t="s">
        <v>247</v>
      </c>
      <c r="C70" s="9" t="s">
        <v>248</v>
      </c>
      <c r="D70" s="31" t="s">
        <v>165</v>
      </c>
      <c r="E70" s="31" t="s">
        <v>16</v>
      </c>
      <c r="F70" s="72" t="s">
        <v>166</v>
      </c>
      <c r="G70" s="32"/>
      <c r="H70" s="32">
        <v>6000</v>
      </c>
      <c r="I70" s="32">
        <v>3000</v>
      </c>
      <c r="J70" s="32">
        <v>3000</v>
      </c>
      <c r="K70" s="32">
        <v>3000</v>
      </c>
      <c r="L70" s="32">
        <f t="shared" si="5"/>
        <v>3000</v>
      </c>
      <c r="M70" s="32">
        <f t="shared" si="6"/>
        <v>3000</v>
      </c>
    </row>
    <row r="71" spans="1:13" ht="63.75" customHeight="1" x14ac:dyDescent="0.3">
      <c r="A71" s="68" t="s">
        <v>121</v>
      </c>
      <c r="B71" s="69" t="s">
        <v>249</v>
      </c>
      <c r="C71" s="9" t="s">
        <v>250</v>
      </c>
      <c r="D71" s="31" t="s">
        <v>165</v>
      </c>
      <c r="E71" s="31" t="s">
        <v>16</v>
      </c>
      <c r="F71" s="72" t="s">
        <v>166</v>
      </c>
      <c r="G71" s="32"/>
      <c r="H71" s="32">
        <v>6000</v>
      </c>
      <c r="I71" s="32">
        <v>3000</v>
      </c>
      <c r="J71" s="32">
        <v>3000</v>
      </c>
      <c r="K71" s="32">
        <v>3000</v>
      </c>
      <c r="L71" s="32">
        <f t="shared" si="5"/>
        <v>3000</v>
      </c>
      <c r="M71" s="32">
        <f t="shared" si="6"/>
        <v>3000</v>
      </c>
    </row>
    <row r="72" spans="1:13" ht="63.75" customHeight="1" x14ac:dyDescent="0.3">
      <c r="A72" s="68" t="s">
        <v>121</v>
      </c>
      <c r="B72" s="69" t="s">
        <v>251</v>
      </c>
      <c r="C72" s="9" t="s">
        <v>252</v>
      </c>
      <c r="D72" s="31" t="s">
        <v>165</v>
      </c>
      <c r="E72" s="31" t="s">
        <v>16</v>
      </c>
      <c r="F72" s="72" t="s">
        <v>166</v>
      </c>
      <c r="G72" s="32"/>
      <c r="H72" s="32">
        <v>6000</v>
      </c>
      <c r="I72" s="32">
        <v>3000</v>
      </c>
      <c r="J72" s="32">
        <v>3000</v>
      </c>
      <c r="K72" s="32">
        <v>3000</v>
      </c>
      <c r="L72" s="32">
        <f t="shared" si="5"/>
        <v>3000</v>
      </c>
      <c r="M72" s="32">
        <f t="shared" si="6"/>
        <v>3000</v>
      </c>
    </row>
    <row r="73" spans="1:13" ht="63.75" customHeight="1" x14ac:dyDescent="0.3">
      <c r="A73" s="68" t="s">
        <v>121</v>
      </c>
      <c r="B73" s="69" t="s">
        <v>253</v>
      </c>
      <c r="C73" s="9" t="s">
        <v>254</v>
      </c>
      <c r="D73" s="31" t="s">
        <v>165</v>
      </c>
      <c r="E73" s="31" t="s">
        <v>16</v>
      </c>
      <c r="F73" s="72" t="s">
        <v>166</v>
      </c>
      <c r="G73" s="32"/>
      <c r="H73" s="32">
        <v>6000</v>
      </c>
      <c r="I73" s="32">
        <v>3000</v>
      </c>
      <c r="J73" s="32">
        <v>3000</v>
      </c>
      <c r="K73" s="32">
        <v>3000</v>
      </c>
      <c r="L73" s="32">
        <f t="shared" si="5"/>
        <v>3000</v>
      </c>
      <c r="M73" s="32">
        <f t="shared" si="6"/>
        <v>3000</v>
      </c>
    </row>
    <row r="74" spans="1:13" ht="63.75" customHeight="1" x14ac:dyDescent="0.3">
      <c r="A74" s="68" t="s">
        <v>121</v>
      </c>
      <c r="B74" s="69" t="s">
        <v>255</v>
      </c>
      <c r="C74" s="9" t="s">
        <v>256</v>
      </c>
      <c r="D74" s="31" t="s">
        <v>165</v>
      </c>
      <c r="E74" s="31" t="s">
        <v>16</v>
      </c>
      <c r="F74" s="72" t="s">
        <v>166</v>
      </c>
      <c r="G74" s="32"/>
      <c r="H74" s="32">
        <v>6000</v>
      </c>
      <c r="I74" s="32">
        <v>3000</v>
      </c>
      <c r="J74" s="32">
        <v>3000</v>
      </c>
      <c r="K74" s="32">
        <v>3000</v>
      </c>
      <c r="L74" s="32">
        <f t="shared" si="5"/>
        <v>3000</v>
      </c>
      <c r="M74" s="32">
        <f t="shared" si="6"/>
        <v>3000</v>
      </c>
    </row>
    <row r="75" spans="1:13" ht="63.75" customHeight="1" x14ac:dyDescent="0.3">
      <c r="A75" s="68" t="s">
        <v>121</v>
      </c>
      <c r="B75" s="69" t="s">
        <v>257</v>
      </c>
      <c r="C75" s="9" t="s">
        <v>258</v>
      </c>
      <c r="D75" s="31" t="s">
        <v>165</v>
      </c>
      <c r="E75" s="31" t="s">
        <v>16</v>
      </c>
      <c r="F75" s="72" t="s">
        <v>166</v>
      </c>
      <c r="G75" s="32"/>
      <c r="H75" s="32">
        <v>6000</v>
      </c>
      <c r="I75" s="32">
        <v>3000</v>
      </c>
      <c r="J75" s="32">
        <v>3000</v>
      </c>
      <c r="K75" s="32">
        <v>3000</v>
      </c>
      <c r="L75" s="32">
        <f t="shared" si="5"/>
        <v>3000</v>
      </c>
      <c r="M75" s="32">
        <f t="shared" si="6"/>
        <v>3000</v>
      </c>
    </row>
    <row r="76" spans="1:13" ht="63.75" customHeight="1" x14ac:dyDescent="0.3">
      <c r="A76" s="68" t="s">
        <v>121</v>
      </c>
      <c r="B76" s="69" t="s">
        <v>259</v>
      </c>
      <c r="C76" s="9" t="s">
        <v>260</v>
      </c>
      <c r="D76" s="31" t="s">
        <v>165</v>
      </c>
      <c r="E76" s="31" t="s">
        <v>16</v>
      </c>
      <c r="F76" s="72" t="s">
        <v>166</v>
      </c>
      <c r="G76" s="32"/>
      <c r="H76" s="32">
        <v>6000</v>
      </c>
      <c r="I76" s="32">
        <v>3000</v>
      </c>
      <c r="J76" s="32">
        <v>3000</v>
      </c>
      <c r="K76" s="32">
        <v>3000</v>
      </c>
      <c r="L76" s="32">
        <f t="shared" si="5"/>
        <v>3000</v>
      </c>
      <c r="M76" s="32">
        <f t="shared" si="6"/>
        <v>3000</v>
      </c>
    </row>
    <row r="77" spans="1:13" ht="63.75" customHeight="1" x14ac:dyDescent="0.3">
      <c r="A77" s="68" t="s">
        <v>121</v>
      </c>
      <c r="B77" s="69" t="s">
        <v>261</v>
      </c>
      <c r="C77" s="9" t="s">
        <v>262</v>
      </c>
      <c r="D77" s="31" t="s">
        <v>165</v>
      </c>
      <c r="E77" s="31" t="s">
        <v>16</v>
      </c>
      <c r="F77" s="72" t="s">
        <v>166</v>
      </c>
      <c r="G77" s="32"/>
      <c r="H77" s="32">
        <v>6000</v>
      </c>
      <c r="I77" s="32">
        <v>3000</v>
      </c>
      <c r="J77" s="32">
        <v>3000</v>
      </c>
      <c r="K77" s="32">
        <v>3000</v>
      </c>
      <c r="L77" s="32">
        <f t="shared" si="5"/>
        <v>3000</v>
      </c>
      <c r="M77" s="32">
        <f t="shared" si="6"/>
        <v>3000</v>
      </c>
    </row>
    <row r="78" spans="1:13" ht="63.75" customHeight="1" x14ac:dyDescent="0.3">
      <c r="A78" s="68" t="s">
        <v>121</v>
      </c>
      <c r="B78" s="69" t="s">
        <v>263</v>
      </c>
      <c r="C78" s="9" t="s">
        <v>264</v>
      </c>
      <c r="D78" s="31" t="s">
        <v>165</v>
      </c>
      <c r="E78" s="31" t="s">
        <v>16</v>
      </c>
      <c r="F78" s="72" t="s">
        <v>166</v>
      </c>
      <c r="G78" s="32"/>
      <c r="H78" s="32">
        <v>6000</v>
      </c>
      <c r="I78" s="32">
        <v>3000</v>
      </c>
      <c r="J78" s="32">
        <v>3000</v>
      </c>
      <c r="K78" s="32">
        <v>3000</v>
      </c>
      <c r="L78" s="32">
        <f t="shared" si="5"/>
        <v>3000</v>
      </c>
      <c r="M78" s="32">
        <f t="shared" si="6"/>
        <v>3000</v>
      </c>
    </row>
    <row r="79" spans="1:13" ht="63.75" customHeight="1" x14ac:dyDescent="0.3">
      <c r="A79" s="68" t="s">
        <v>121</v>
      </c>
      <c r="B79" s="69" t="s">
        <v>265</v>
      </c>
      <c r="C79" s="9" t="s">
        <v>266</v>
      </c>
      <c r="D79" s="31" t="s">
        <v>165</v>
      </c>
      <c r="E79" s="31" t="s">
        <v>16</v>
      </c>
      <c r="F79" s="72" t="s">
        <v>166</v>
      </c>
      <c r="G79" s="32"/>
      <c r="H79" s="32">
        <v>6000</v>
      </c>
      <c r="I79" s="32">
        <v>3000</v>
      </c>
      <c r="J79" s="32">
        <v>3000</v>
      </c>
      <c r="K79" s="32">
        <v>3000</v>
      </c>
      <c r="L79" s="32">
        <f t="shared" si="5"/>
        <v>3000</v>
      </c>
      <c r="M79" s="32">
        <f t="shared" si="6"/>
        <v>3000</v>
      </c>
    </row>
    <row r="80" spans="1:13" ht="63.75" customHeight="1" x14ac:dyDescent="0.3">
      <c r="A80" s="68" t="s">
        <v>121</v>
      </c>
      <c r="B80" s="69" t="s">
        <v>267</v>
      </c>
      <c r="C80" s="9" t="s">
        <v>268</v>
      </c>
      <c r="D80" s="31" t="s">
        <v>165</v>
      </c>
      <c r="E80" s="31" t="s">
        <v>16</v>
      </c>
      <c r="F80" s="72" t="s">
        <v>166</v>
      </c>
      <c r="G80" s="32"/>
      <c r="H80" s="32">
        <v>6000</v>
      </c>
      <c r="I80" s="32">
        <v>3000</v>
      </c>
      <c r="J80" s="32">
        <v>3000</v>
      </c>
      <c r="K80" s="32">
        <v>3000</v>
      </c>
      <c r="L80" s="32">
        <f t="shared" si="5"/>
        <v>3000</v>
      </c>
      <c r="M80" s="32">
        <f t="shared" si="6"/>
        <v>3000</v>
      </c>
    </row>
    <row r="81" spans="1:13" ht="63.75" customHeight="1" x14ac:dyDescent="0.3">
      <c r="A81" s="68" t="s">
        <v>121</v>
      </c>
      <c r="B81" s="69" t="s">
        <v>269</v>
      </c>
      <c r="C81" s="9" t="s">
        <v>270</v>
      </c>
      <c r="D81" s="31" t="s">
        <v>165</v>
      </c>
      <c r="E81" s="31" t="s">
        <v>16</v>
      </c>
      <c r="F81" s="72" t="s">
        <v>166</v>
      </c>
      <c r="G81" s="32"/>
      <c r="H81" s="32">
        <v>6000</v>
      </c>
      <c r="I81" s="32">
        <v>3000</v>
      </c>
      <c r="J81" s="32">
        <v>3000</v>
      </c>
      <c r="K81" s="32">
        <v>3000</v>
      </c>
      <c r="L81" s="32">
        <f t="shared" si="5"/>
        <v>3000</v>
      </c>
      <c r="M81" s="32">
        <f t="shared" si="6"/>
        <v>3000</v>
      </c>
    </row>
    <row r="82" spans="1:13" ht="63.75" customHeight="1" x14ac:dyDescent="0.3">
      <c r="A82" s="68" t="s">
        <v>121</v>
      </c>
      <c r="B82" s="69" t="s">
        <v>271</v>
      </c>
      <c r="C82" s="9" t="s">
        <v>272</v>
      </c>
      <c r="D82" s="31" t="s">
        <v>165</v>
      </c>
      <c r="E82" s="31" t="s">
        <v>16</v>
      </c>
      <c r="F82" s="72" t="s">
        <v>166</v>
      </c>
      <c r="G82" s="32"/>
      <c r="H82" s="32">
        <v>6000</v>
      </c>
      <c r="I82" s="32">
        <v>3000</v>
      </c>
      <c r="J82" s="32">
        <v>3000</v>
      </c>
      <c r="K82" s="32">
        <v>3000</v>
      </c>
      <c r="L82" s="32">
        <f t="shared" si="5"/>
        <v>3000</v>
      </c>
      <c r="M82" s="32">
        <f t="shared" si="6"/>
        <v>3000</v>
      </c>
    </row>
    <row r="83" spans="1:13" ht="63.75" customHeight="1" x14ac:dyDescent="0.3">
      <c r="A83" s="68" t="s">
        <v>121</v>
      </c>
      <c r="B83" s="69" t="s">
        <v>273</v>
      </c>
      <c r="C83" s="9" t="s">
        <v>274</v>
      </c>
      <c r="D83" s="31" t="s">
        <v>165</v>
      </c>
      <c r="E83" s="31" t="s">
        <v>16</v>
      </c>
      <c r="F83" s="72" t="s">
        <v>166</v>
      </c>
      <c r="G83" s="32"/>
      <c r="H83" s="32">
        <v>6000</v>
      </c>
      <c r="I83" s="32">
        <v>3000</v>
      </c>
      <c r="J83" s="32">
        <v>3000</v>
      </c>
      <c r="K83" s="32">
        <v>3000</v>
      </c>
      <c r="L83" s="32">
        <f t="shared" si="5"/>
        <v>3000</v>
      </c>
      <c r="M83" s="32">
        <f t="shared" si="6"/>
        <v>3000</v>
      </c>
    </row>
    <row r="84" spans="1:13" ht="63.75" customHeight="1" x14ac:dyDescent="0.3">
      <c r="A84" s="68" t="s">
        <v>121</v>
      </c>
      <c r="B84" s="69" t="s">
        <v>275</v>
      </c>
      <c r="C84" s="9" t="s">
        <v>276</v>
      </c>
      <c r="D84" s="31" t="s">
        <v>165</v>
      </c>
      <c r="E84" s="31" t="s">
        <v>16</v>
      </c>
      <c r="F84" s="72" t="s">
        <v>166</v>
      </c>
      <c r="G84" s="32"/>
      <c r="H84" s="32">
        <v>6000</v>
      </c>
      <c r="I84" s="32">
        <v>3000</v>
      </c>
      <c r="J84" s="32">
        <v>3000</v>
      </c>
      <c r="K84" s="32">
        <v>3000</v>
      </c>
      <c r="L84" s="32">
        <f t="shared" si="5"/>
        <v>3000</v>
      </c>
      <c r="M84" s="32">
        <f t="shared" si="6"/>
        <v>3000</v>
      </c>
    </row>
    <row r="85" spans="1:13" ht="63.75" customHeight="1" x14ac:dyDescent="0.3">
      <c r="A85" s="68" t="s">
        <v>121</v>
      </c>
      <c r="B85" s="69" t="s">
        <v>277</v>
      </c>
      <c r="C85" s="9" t="s">
        <v>278</v>
      </c>
      <c r="D85" s="31" t="s">
        <v>165</v>
      </c>
      <c r="E85" s="31" t="s">
        <v>16</v>
      </c>
      <c r="F85" s="72" t="s">
        <v>166</v>
      </c>
      <c r="G85" s="32"/>
      <c r="H85" s="32">
        <v>6000</v>
      </c>
      <c r="I85" s="32">
        <v>3000</v>
      </c>
      <c r="J85" s="32">
        <v>3000</v>
      </c>
      <c r="K85" s="32">
        <v>3000</v>
      </c>
      <c r="L85" s="32">
        <f t="shared" ref="L85:L91" si="7">K85</f>
        <v>3000</v>
      </c>
      <c r="M85" s="32">
        <f t="shared" ref="M85:M91" si="8">L85</f>
        <v>3000</v>
      </c>
    </row>
    <row r="86" spans="1:13" ht="63.75" customHeight="1" x14ac:dyDescent="0.3">
      <c r="A86" s="68" t="s">
        <v>121</v>
      </c>
      <c r="B86" s="69" t="s">
        <v>279</v>
      </c>
      <c r="C86" s="9" t="s">
        <v>280</v>
      </c>
      <c r="D86" s="31" t="s">
        <v>165</v>
      </c>
      <c r="E86" s="31" t="s">
        <v>16</v>
      </c>
      <c r="F86" s="72" t="s">
        <v>166</v>
      </c>
      <c r="G86" s="32"/>
      <c r="H86" s="32">
        <v>6000</v>
      </c>
      <c r="I86" s="32">
        <v>3000</v>
      </c>
      <c r="J86" s="32">
        <v>3000</v>
      </c>
      <c r="K86" s="32">
        <v>3000</v>
      </c>
      <c r="L86" s="32">
        <f t="shared" si="7"/>
        <v>3000</v>
      </c>
      <c r="M86" s="32">
        <f t="shared" si="8"/>
        <v>3000</v>
      </c>
    </row>
    <row r="87" spans="1:13" ht="63.75" customHeight="1" x14ac:dyDescent="0.3">
      <c r="A87" s="68" t="s">
        <v>121</v>
      </c>
      <c r="B87" s="69" t="s">
        <v>281</v>
      </c>
      <c r="C87" s="9" t="s">
        <v>282</v>
      </c>
      <c r="D87" s="31" t="s">
        <v>165</v>
      </c>
      <c r="E87" s="31" t="s">
        <v>16</v>
      </c>
      <c r="F87" s="72" t="s">
        <v>166</v>
      </c>
      <c r="G87" s="32"/>
      <c r="H87" s="32">
        <v>6000</v>
      </c>
      <c r="I87" s="32">
        <v>3000</v>
      </c>
      <c r="J87" s="32">
        <v>3000</v>
      </c>
      <c r="K87" s="32">
        <v>3000</v>
      </c>
      <c r="L87" s="32">
        <f t="shared" si="7"/>
        <v>3000</v>
      </c>
      <c r="M87" s="32">
        <f t="shared" si="8"/>
        <v>3000</v>
      </c>
    </row>
    <row r="88" spans="1:13" ht="63.75" customHeight="1" x14ac:dyDescent="0.3">
      <c r="A88" s="68" t="s">
        <v>121</v>
      </c>
      <c r="B88" s="69" t="s">
        <v>283</v>
      </c>
      <c r="C88" s="9" t="s">
        <v>284</v>
      </c>
      <c r="D88" s="31" t="s">
        <v>165</v>
      </c>
      <c r="E88" s="31" t="s">
        <v>16</v>
      </c>
      <c r="F88" s="72" t="s">
        <v>166</v>
      </c>
      <c r="G88" s="32"/>
      <c r="H88" s="32">
        <v>6000</v>
      </c>
      <c r="I88" s="32">
        <v>3000</v>
      </c>
      <c r="J88" s="32">
        <v>3000</v>
      </c>
      <c r="K88" s="32">
        <v>3000</v>
      </c>
      <c r="L88" s="32">
        <f t="shared" si="7"/>
        <v>3000</v>
      </c>
      <c r="M88" s="32">
        <f t="shared" si="8"/>
        <v>3000</v>
      </c>
    </row>
    <row r="89" spans="1:13" ht="63.75" customHeight="1" x14ac:dyDescent="0.3">
      <c r="A89" s="68" t="s">
        <v>121</v>
      </c>
      <c r="B89" s="69" t="s">
        <v>285</v>
      </c>
      <c r="C89" s="9" t="s">
        <v>286</v>
      </c>
      <c r="D89" s="31" t="s">
        <v>165</v>
      </c>
      <c r="E89" s="31" t="s">
        <v>16</v>
      </c>
      <c r="F89" s="72" t="s">
        <v>166</v>
      </c>
      <c r="G89" s="32"/>
      <c r="H89" s="32">
        <v>6000</v>
      </c>
      <c r="I89" s="32">
        <v>3000</v>
      </c>
      <c r="J89" s="32">
        <v>3000</v>
      </c>
      <c r="K89" s="32">
        <v>3000</v>
      </c>
      <c r="L89" s="32">
        <f t="shared" si="7"/>
        <v>3000</v>
      </c>
      <c r="M89" s="32">
        <f t="shared" si="8"/>
        <v>3000</v>
      </c>
    </row>
    <row r="90" spans="1:13" ht="63.75" customHeight="1" x14ac:dyDescent="0.3">
      <c r="A90" s="68" t="s">
        <v>121</v>
      </c>
      <c r="B90" s="69" t="s">
        <v>287</v>
      </c>
      <c r="C90" s="9" t="s">
        <v>288</v>
      </c>
      <c r="D90" s="31" t="s">
        <v>165</v>
      </c>
      <c r="E90" s="31" t="s">
        <v>16</v>
      </c>
      <c r="F90" s="72" t="s">
        <v>166</v>
      </c>
      <c r="G90" s="32"/>
      <c r="H90" s="32">
        <v>6000</v>
      </c>
      <c r="I90" s="32">
        <v>3000</v>
      </c>
      <c r="J90" s="32">
        <v>3000</v>
      </c>
      <c r="K90" s="32">
        <v>3000</v>
      </c>
      <c r="L90" s="32">
        <f t="shared" si="7"/>
        <v>3000</v>
      </c>
      <c r="M90" s="32">
        <f t="shared" si="8"/>
        <v>3000</v>
      </c>
    </row>
    <row r="91" spans="1:13" ht="95.25" customHeight="1" x14ac:dyDescent="0.3">
      <c r="A91" s="68" t="s">
        <v>121</v>
      </c>
      <c r="B91" s="69" t="s">
        <v>289</v>
      </c>
      <c r="C91" s="9" t="s">
        <v>290</v>
      </c>
      <c r="D91" s="31" t="s">
        <v>291</v>
      </c>
      <c r="E91" s="31" t="s">
        <v>16</v>
      </c>
      <c r="F91" s="72" t="s">
        <v>292</v>
      </c>
      <c r="G91" s="32"/>
      <c r="H91" s="32">
        <v>16200</v>
      </c>
      <c r="I91" s="32">
        <v>8100</v>
      </c>
      <c r="J91" s="32">
        <v>8100</v>
      </c>
      <c r="K91" s="32">
        <v>8100</v>
      </c>
      <c r="L91" s="32">
        <f t="shared" si="7"/>
        <v>8100</v>
      </c>
      <c r="M91" s="32">
        <f t="shared" si="8"/>
        <v>8100</v>
      </c>
    </row>
    <row r="92" spans="1:13" ht="63.75" customHeight="1" x14ac:dyDescent="0.3">
      <c r="A92" s="8" t="s">
        <v>12</v>
      </c>
      <c r="B92" s="24"/>
      <c r="C92" s="8"/>
      <c r="D92" s="27">
        <f>SUBTOTAL(103,D93:D100)</f>
        <v>8</v>
      </c>
      <c r="E92" s="26"/>
      <c r="F92" s="26"/>
      <c r="G92" s="23"/>
      <c r="H92" s="23">
        <f>SUBTOTAL(9,H93:H100)</f>
        <v>8176</v>
      </c>
      <c r="I92" s="23">
        <f t="shared" ref="I92:M92" si="9">SUBTOTAL(9,I93:I100)</f>
        <v>4748</v>
      </c>
      <c r="J92" s="23">
        <f t="shared" si="9"/>
        <v>3428</v>
      </c>
      <c r="K92" s="23">
        <f t="shared" si="9"/>
        <v>4748</v>
      </c>
      <c r="L92" s="23">
        <f t="shared" si="9"/>
        <v>4748</v>
      </c>
      <c r="M92" s="23">
        <f t="shared" si="9"/>
        <v>4748</v>
      </c>
    </row>
    <row r="93" spans="1:13" ht="63.75" customHeight="1" x14ac:dyDescent="0.3">
      <c r="A93" s="16" t="s">
        <v>17</v>
      </c>
      <c r="B93" s="35" t="s">
        <v>28</v>
      </c>
      <c r="C93" s="37" t="s">
        <v>30</v>
      </c>
      <c r="D93" s="31" t="s">
        <v>32</v>
      </c>
      <c r="E93" s="33" t="s">
        <v>16</v>
      </c>
      <c r="F93" s="31" t="s">
        <v>33</v>
      </c>
      <c r="G93" s="38"/>
      <c r="H93" s="40">
        <v>1000</v>
      </c>
      <c r="I93" s="40">
        <v>600</v>
      </c>
      <c r="J93" s="40">
        <v>400</v>
      </c>
      <c r="K93" s="40">
        <f t="shared" ref="K93:K96" si="10">I93</f>
        <v>600</v>
      </c>
      <c r="L93" s="40">
        <f>K93</f>
        <v>600</v>
      </c>
      <c r="M93" s="40">
        <f>L93</f>
        <v>600</v>
      </c>
    </row>
    <row r="94" spans="1:13" ht="63.75" customHeight="1" x14ac:dyDescent="0.3">
      <c r="A94" s="30" t="s">
        <v>21</v>
      </c>
      <c r="B94" s="35" t="s">
        <v>29</v>
      </c>
      <c r="C94" s="37" t="s">
        <v>31</v>
      </c>
      <c r="D94" s="31" t="s">
        <v>32</v>
      </c>
      <c r="E94" s="33" t="s">
        <v>16</v>
      </c>
      <c r="F94" s="15" t="s">
        <v>33</v>
      </c>
      <c r="G94" s="38">
        <v>0</v>
      </c>
      <c r="H94" s="41">
        <v>1000</v>
      </c>
      <c r="I94" s="41">
        <v>600</v>
      </c>
      <c r="J94" s="41">
        <v>400</v>
      </c>
      <c r="K94" s="40">
        <f t="shared" si="10"/>
        <v>600</v>
      </c>
      <c r="L94" s="40">
        <f t="shared" ref="L94:L100" si="11">K94</f>
        <v>600</v>
      </c>
      <c r="M94" s="40">
        <f t="shared" ref="M94:M100" si="12">L94</f>
        <v>600</v>
      </c>
    </row>
    <row r="95" spans="1:13" ht="63.75" customHeight="1" x14ac:dyDescent="0.3">
      <c r="A95" s="16" t="s">
        <v>17</v>
      </c>
      <c r="B95" s="35" t="s">
        <v>34</v>
      </c>
      <c r="C95" s="37" t="s">
        <v>35</v>
      </c>
      <c r="D95" s="31" t="s">
        <v>36</v>
      </c>
      <c r="E95" s="33" t="s">
        <v>16</v>
      </c>
      <c r="F95" s="31" t="s">
        <v>37</v>
      </c>
      <c r="G95" s="38"/>
      <c r="H95" s="40">
        <v>2600</v>
      </c>
      <c r="I95" s="40">
        <v>1560</v>
      </c>
      <c r="J95" s="40">
        <v>1040</v>
      </c>
      <c r="K95" s="40">
        <f t="shared" si="10"/>
        <v>1560</v>
      </c>
      <c r="L95" s="40">
        <f t="shared" si="11"/>
        <v>1560</v>
      </c>
      <c r="M95" s="40">
        <f t="shared" si="12"/>
        <v>1560</v>
      </c>
    </row>
    <row r="96" spans="1:13" ht="63.75" customHeight="1" x14ac:dyDescent="0.3">
      <c r="A96" s="16" t="s">
        <v>20</v>
      </c>
      <c r="B96" s="35" t="s">
        <v>29</v>
      </c>
      <c r="C96" s="37" t="s">
        <v>31</v>
      </c>
      <c r="D96" s="31" t="s">
        <v>36</v>
      </c>
      <c r="E96" s="33" t="s">
        <v>16</v>
      </c>
      <c r="F96" s="15" t="s">
        <v>38</v>
      </c>
      <c r="G96" s="38">
        <v>0</v>
      </c>
      <c r="H96" s="40">
        <v>2000</v>
      </c>
      <c r="I96" s="40">
        <v>1200</v>
      </c>
      <c r="J96" s="40">
        <v>800</v>
      </c>
      <c r="K96" s="40">
        <f t="shared" si="10"/>
        <v>1200</v>
      </c>
      <c r="L96" s="40">
        <f t="shared" si="11"/>
        <v>1200</v>
      </c>
      <c r="M96" s="40">
        <f t="shared" si="12"/>
        <v>1200</v>
      </c>
    </row>
    <row r="97" spans="1:13" ht="63.75" customHeight="1" x14ac:dyDescent="0.3">
      <c r="A97" s="16" t="s">
        <v>17</v>
      </c>
      <c r="B97" s="31" t="s">
        <v>57</v>
      </c>
      <c r="C97" s="30" t="s">
        <v>56</v>
      </c>
      <c r="D97" s="54" t="s">
        <v>103</v>
      </c>
      <c r="E97" s="33" t="s">
        <v>19</v>
      </c>
      <c r="F97" s="54" t="s">
        <v>107</v>
      </c>
      <c r="G97" s="38"/>
      <c r="H97" s="55">
        <f>SUM(I97:J97)</f>
        <v>646</v>
      </c>
      <c r="I97" s="55">
        <v>323</v>
      </c>
      <c r="J97" s="55">
        <v>323</v>
      </c>
      <c r="K97" s="55">
        <v>323</v>
      </c>
      <c r="L97" s="40">
        <f t="shared" si="11"/>
        <v>323</v>
      </c>
      <c r="M97" s="40">
        <f t="shared" si="12"/>
        <v>323</v>
      </c>
    </row>
    <row r="98" spans="1:13" ht="63.75" customHeight="1" x14ac:dyDescent="0.3">
      <c r="A98" s="16" t="s">
        <v>17</v>
      </c>
      <c r="B98" s="31" t="s">
        <v>108</v>
      </c>
      <c r="C98" s="30" t="s">
        <v>109</v>
      </c>
      <c r="D98" s="54" t="s">
        <v>103</v>
      </c>
      <c r="E98" s="33" t="s">
        <v>19</v>
      </c>
      <c r="F98" s="54" t="s">
        <v>110</v>
      </c>
      <c r="G98" s="38"/>
      <c r="H98" s="55">
        <f t="shared" ref="H98:H99" si="13">SUM(I98:J98)</f>
        <v>330</v>
      </c>
      <c r="I98" s="55">
        <v>165</v>
      </c>
      <c r="J98" s="55">
        <v>165</v>
      </c>
      <c r="K98" s="55">
        <v>165</v>
      </c>
      <c r="L98" s="40">
        <f t="shared" si="11"/>
        <v>165</v>
      </c>
      <c r="M98" s="40">
        <f t="shared" si="12"/>
        <v>165</v>
      </c>
    </row>
    <row r="99" spans="1:13" ht="63.75" customHeight="1" x14ac:dyDescent="0.3">
      <c r="A99" s="16" t="s">
        <v>17</v>
      </c>
      <c r="B99" s="31" t="s">
        <v>111</v>
      </c>
      <c r="C99" s="30" t="s">
        <v>112</v>
      </c>
      <c r="D99" s="54" t="s">
        <v>103</v>
      </c>
      <c r="E99" s="33" t="s">
        <v>19</v>
      </c>
      <c r="F99" s="54" t="s">
        <v>113</v>
      </c>
      <c r="G99" s="38"/>
      <c r="H99" s="55">
        <f t="shared" si="13"/>
        <v>300</v>
      </c>
      <c r="I99" s="55">
        <v>150</v>
      </c>
      <c r="J99" s="55">
        <v>150</v>
      </c>
      <c r="K99" s="55">
        <v>150</v>
      </c>
      <c r="L99" s="40">
        <f t="shared" si="11"/>
        <v>150</v>
      </c>
      <c r="M99" s="40">
        <f t="shared" si="12"/>
        <v>150</v>
      </c>
    </row>
    <row r="100" spans="1:13" ht="63.75" customHeight="1" x14ac:dyDescent="0.3">
      <c r="A100" s="16" t="s">
        <v>17</v>
      </c>
      <c r="B100" s="31" t="s">
        <v>114</v>
      </c>
      <c r="C100" s="30" t="s">
        <v>115</v>
      </c>
      <c r="D100" s="54" t="s">
        <v>103</v>
      </c>
      <c r="E100" s="33" t="s">
        <v>19</v>
      </c>
      <c r="F100" s="54" t="s">
        <v>113</v>
      </c>
      <c r="G100" s="38"/>
      <c r="H100" s="55">
        <f>SUM(I100:J100)</f>
        <v>300</v>
      </c>
      <c r="I100" s="55">
        <v>150</v>
      </c>
      <c r="J100" s="55">
        <v>150</v>
      </c>
      <c r="K100" s="55">
        <v>150</v>
      </c>
      <c r="L100" s="40">
        <f t="shared" si="11"/>
        <v>150</v>
      </c>
      <c r="M100" s="40">
        <f t="shared" si="12"/>
        <v>150</v>
      </c>
    </row>
  </sheetData>
  <sortState ref="A6:M176">
    <sortCondition ref="B6:B176" customList="예천읍,용문면,효자면,은풍면,감천면,보문면,호명면,유천면,용궁면,개포면,지보면,풍양면"/>
  </sortState>
  <mergeCells count="14"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8" scale="55" fitToHeight="0" orientation="landscape" verticalDpi="300" r:id="rId1"/>
  <ignoredErrors>
    <ignoredError sqref="H6:H18 H97:H1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2017-10-31T10:50:20Z</cp:lastPrinted>
  <dcterms:created xsi:type="dcterms:W3CDTF">2015-01-25T02:43:25Z</dcterms:created>
  <dcterms:modified xsi:type="dcterms:W3CDTF">2017-11-06T07:35:31Z</dcterms:modified>
</cp:coreProperties>
</file>