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25" windowWidth="28830" windowHeight="7110" activeTab="1"/>
  </bookViews>
  <sheets>
    <sheet name="심의안건 " sheetId="7" r:id="rId1"/>
    <sheet name="대상자별지내역" sheetId="6" r:id="rId2"/>
  </sheets>
  <definedNames>
    <definedName name="_xlnm._FilterDatabase" localSheetId="1" hidden="1">대상자별지내역!$A$4:$M$431</definedName>
    <definedName name="_xlnm._FilterDatabase" localSheetId="0" hidden="1">'심의안건 '!$A$3:$R$51</definedName>
    <definedName name="_xlnm.Print_Area" localSheetId="1">대상자별지내역!$A$1:$M$431</definedName>
    <definedName name="_xlnm.Print_Area" localSheetId="0">'심의안건 '!$A$1:$L$51</definedName>
    <definedName name="_xlnm.Print_Titles" localSheetId="1">대상자별지내역!$3:$4</definedName>
    <definedName name="_xlnm.Print_Titles" localSheetId="0">'심의안건 '!$3:$3</definedName>
  </definedNames>
  <calcPr calcId="145621"/>
</workbook>
</file>

<file path=xl/calcChain.xml><?xml version="1.0" encoding="utf-8"?>
<calcChain xmlns="http://schemas.openxmlformats.org/spreadsheetml/2006/main">
  <c r="M427" i="6" l="1"/>
  <c r="M428" i="6"/>
  <c r="M429" i="6"/>
  <c r="M430" i="6"/>
  <c r="M431" i="6"/>
  <c r="M426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370" i="6"/>
  <c r="M371" i="6"/>
  <c r="M372" i="6"/>
  <c r="M373" i="6"/>
  <c r="M374" i="6"/>
  <c r="M375" i="6"/>
  <c r="M376" i="6"/>
  <c r="M377" i="6"/>
  <c r="M378" i="6"/>
  <c r="M379" i="6"/>
  <c r="M380" i="6"/>
  <c r="M381" i="6"/>
  <c r="M382" i="6"/>
  <c r="M383" i="6"/>
  <c r="M384" i="6"/>
  <c r="M385" i="6"/>
  <c r="M386" i="6"/>
  <c r="M387" i="6"/>
  <c r="M388" i="6"/>
  <c r="M389" i="6"/>
  <c r="M390" i="6"/>
  <c r="M391" i="6"/>
  <c r="M392" i="6"/>
  <c r="M393" i="6"/>
  <c r="M394" i="6"/>
  <c r="M395" i="6"/>
  <c r="M396" i="6"/>
  <c r="M397" i="6"/>
  <c r="M398" i="6"/>
  <c r="M399" i="6"/>
  <c r="M400" i="6"/>
  <c r="M401" i="6"/>
  <c r="M402" i="6"/>
  <c r="M403" i="6"/>
  <c r="M404" i="6"/>
  <c r="M405" i="6"/>
  <c r="M406" i="6"/>
  <c r="M407" i="6"/>
  <c r="M408" i="6"/>
  <c r="M409" i="6"/>
  <c r="M410" i="6"/>
  <c r="M411" i="6"/>
  <c r="M412" i="6"/>
  <c r="M413" i="6"/>
  <c r="M414" i="6"/>
  <c r="M415" i="6"/>
  <c r="M416" i="6"/>
  <c r="M417" i="6"/>
  <c r="M418" i="6"/>
  <c r="M419" i="6"/>
  <c r="M420" i="6"/>
  <c r="M421" i="6"/>
  <c r="M422" i="6"/>
  <c r="M423" i="6"/>
  <c r="M424" i="6"/>
  <c r="M305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42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6" i="6"/>
  <c r="L51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30" i="7"/>
  <c r="L9" i="7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8" i="7"/>
  <c r="L6" i="7"/>
  <c r="K6" i="7" l="1"/>
  <c r="K9" i="7" l="1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8" i="7"/>
  <c r="L7" i="7"/>
  <c r="H29" i="7"/>
  <c r="I29" i="7"/>
  <c r="L29" i="7"/>
  <c r="G50" i="7"/>
  <c r="H50" i="7"/>
  <c r="I50" i="7"/>
  <c r="J50" i="7"/>
  <c r="K50" i="7"/>
  <c r="L50" i="7"/>
  <c r="C5" i="6"/>
  <c r="C425" i="6"/>
  <c r="I304" i="6"/>
  <c r="J304" i="6"/>
  <c r="M304" i="6"/>
  <c r="G304" i="6"/>
  <c r="C304" i="6"/>
  <c r="M41" i="6"/>
  <c r="G41" i="6"/>
  <c r="C41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68" i="6"/>
  <c r="L69" i="6"/>
  <c r="L70" i="6"/>
  <c r="L71" i="6"/>
  <c r="L72" i="6"/>
  <c r="L73" i="6"/>
  <c r="L74" i="6"/>
  <c r="L75" i="6"/>
  <c r="L76" i="6"/>
  <c r="L77" i="6"/>
  <c r="L78" i="6"/>
  <c r="L79" i="6"/>
  <c r="L80" i="6"/>
  <c r="L81" i="6"/>
  <c r="L82" i="6"/>
  <c r="L83" i="6"/>
  <c r="L84" i="6"/>
  <c r="L88" i="6"/>
  <c r="L89" i="6"/>
  <c r="L90" i="6"/>
  <c r="L91" i="6"/>
  <c r="L92" i="6"/>
  <c r="L93" i="6"/>
  <c r="L94" i="6"/>
  <c r="L95" i="6"/>
  <c r="L96" i="6"/>
  <c r="L182" i="6"/>
  <c r="L9" i="6"/>
  <c r="L13" i="6"/>
  <c r="I5" i="6"/>
  <c r="J5" i="6"/>
  <c r="M5" i="6"/>
  <c r="G5" i="6"/>
  <c r="F29" i="7"/>
  <c r="C29" i="7"/>
  <c r="F7" i="7"/>
  <c r="C7" i="7"/>
  <c r="G5" i="7"/>
  <c r="H5" i="7"/>
  <c r="I5" i="7"/>
  <c r="J5" i="7"/>
  <c r="K5" i="7"/>
  <c r="L5" i="7"/>
  <c r="H424" i="6"/>
  <c r="H423" i="6"/>
  <c r="H422" i="6"/>
  <c r="H421" i="6"/>
  <c r="H420" i="6"/>
  <c r="H419" i="6"/>
  <c r="H418" i="6"/>
  <c r="H417" i="6"/>
  <c r="H416" i="6"/>
  <c r="H415" i="6"/>
  <c r="H414" i="6"/>
  <c r="H413" i="6"/>
  <c r="H412" i="6"/>
  <c r="H411" i="6"/>
  <c r="H410" i="6"/>
  <c r="H409" i="6"/>
  <c r="H408" i="6"/>
  <c r="H407" i="6"/>
  <c r="H406" i="6"/>
  <c r="H405" i="6"/>
  <c r="H404" i="6"/>
  <c r="H403" i="6"/>
  <c r="H402" i="6"/>
  <c r="H401" i="6"/>
  <c r="H400" i="6"/>
  <c r="H399" i="6"/>
  <c r="H398" i="6"/>
  <c r="H395" i="6"/>
  <c r="H394" i="6"/>
  <c r="H385" i="6"/>
  <c r="H384" i="6"/>
  <c r="H383" i="6"/>
  <c r="H382" i="6"/>
  <c r="H381" i="6"/>
  <c r="H380" i="6"/>
  <c r="H379" i="6"/>
  <c r="H378" i="6"/>
  <c r="H377" i="6"/>
  <c r="H376" i="6"/>
  <c r="H375" i="6"/>
  <c r="H374" i="6"/>
  <c r="H373" i="6"/>
  <c r="H372" i="6"/>
  <c r="H371" i="6"/>
  <c r="H370" i="6"/>
  <c r="H369" i="6"/>
  <c r="H368" i="6"/>
  <c r="H367" i="6"/>
  <c r="H366" i="6"/>
  <c r="H365" i="6"/>
  <c r="H364" i="6"/>
  <c r="H363" i="6"/>
  <c r="H362" i="6"/>
  <c r="H361" i="6"/>
  <c r="H360" i="6"/>
  <c r="H359" i="6"/>
  <c r="H358" i="6"/>
  <c r="H357" i="6"/>
  <c r="H356" i="6"/>
  <c r="H355" i="6"/>
  <c r="H354" i="6"/>
  <c r="H353" i="6"/>
  <c r="H352" i="6"/>
  <c r="H351" i="6"/>
  <c r="H350" i="6"/>
  <c r="H349" i="6"/>
  <c r="H348" i="6"/>
  <c r="H347" i="6"/>
  <c r="H346" i="6"/>
  <c r="H345" i="6"/>
  <c r="H344" i="6"/>
  <c r="H343" i="6"/>
  <c r="H342" i="6"/>
  <c r="H341" i="6"/>
  <c r="H340" i="6"/>
  <c r="H339" i="6"/>
  <c r="H338" i="6"/>
  <c r="H337" i="6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49" i="7"/>
  <c r="J49" i="7"/>
  <c r="G49" i="7"/>
  <c r="J48" i="7"/>
  <c r="G48" i="7"/>
  <c r="J47" i="7"/>
  <c r="G47" i="7"/>
  <c r="J46" i="7"/>
  <c r="G46" i="7"/>
  <c r="K45" i="7"/>
  <c r="J45" i="7"/>
  <c r="G45" i="7"/>
  <c r="K44" i="7"/>
  <c r="J44" i="7"/>
  <c r="G44" i="7"/>
  <c r="J43" i="7"/>
  <c r="G43" i="7"/>
  <c r="K42" i="7"/>
  <c r="J42" i="7"/>
  <c r="G42" i="7"/>
  <c r="K31" i="7"/>
  <c r="K30" i="7"/>
  <c r="K29" i="7" s="1"/>
  <c r="L304" i="6" l="1"/>
  <c r="H304" i="6"/>
  <c r="L4" i="7"/>
  <c r="J29" i="7"/>
  <c r="G29" i="7"/>
  <c r="K304" i="6"/>
  <c r="M425" i="6" l="1"/>
  <c r="L425" i="6"/>
  <c r="K425" i="6"/>
  <c r="J425" i="6"/>
  <c r="I425" i="6"/>
  <c r="H425" i="6"/>
  <c r="G425" i="6"/>
  <c r="F50" i="7"/>
  <c r="C50" i="7"/>
  <c r="K40" i="6" l="1"/>
  <c r="L40" i="6" s="1"/>
  <c r="H40" i="6"/>
  <c r="K39" i="6"/>
  <c r="L39" i="6" s="1"/>
  <c r="H39" i="6"/>
  <c r="K38" i="6"/>
  <c r="L38" i="6" s="1"/>
  <c r="H38" i="6"/>
  <c r="K37" i="6"/>
  <c r="L37" i="6" s="1"/>
  <c r="H37" i="6"/>
  <c r="K36" i="6"/>
  <c r="L36" i="6" s="1"/>
  <c r="H36" i="6"/>
  <c r="K35" i="6"/>
  <c r="L35" i="6" s="1"/>
  <c r="H35" i="6"/>
  <c r="K34" i="6"/>
  <c r="L34" i="6" s="1"/>
  <c r="H34" i="6"/>
  <c r="K33" i="6"/>
  <c r="L33" i="6" s="1"/>
  <c r="H33" i="6"/>
  <c r="K32" i="6"/>
  <c r="L32" i="6" s="1"/>
  <c r="H32" i="6"/>
  <c r="K31" i="6"/>
  <c r="L31" i="6" s="1"/>
  <c r="H31" i="6"/>
  <c r="K30" i="6"/>
  <c r="L30" i="6" s="1"/>
  <c r="H30" i="6"/>
  <c r="K29" i="6"/>
  <c r="L29" i="6" s="1"/>
  <c r="H29" i="6"/>
  <c r="K28" i="6"/>
  <c r="L28" i="6" s="1"/>
  <c r="H28" i="6"/>
  <c r="K27" i="6"/>
  <c r="L27" i="6" s="1"/>
  <c r="H27" i="6"/>
  <c r="K26" i="6"/>
  <c r="L26" i="6" s="1"/>
  <c r="H26" i="6"/>
  <c r="K25" i="6"/>
  <c r="L25" i="6" s="1"/>
  <c r="H25" i="6"/>
  <c r="K24" i="6"/>
  <c r="L24" i="6" s="1"/>
  <c r="H24" i="6"/>
  <c r="K23" i="6"/>
  <c r="L23" i="6" s="1"/>
  <c r="H23" i="6"/>
  <c r="K22" i="6"/>
  <c r="L22" i="6" s="1"/>
  <c r="H22" i="6"/>
  <c r="K21" i="6"/>
  <c r="L21" i="6" s="1"/>
  <c r="H21" i="6"/>
  <c r="K20" i="6"/>
  <c r="L20" i="6" s="1"/>
  <c r="H20" i="6"/>
  <c r="K19" i="6"/>
  <c r="L19" i="6" s="1"/>
  <c r="H19" i="6"/>
  <c r="K18" i="6"/>
  <c r="L18" i="6" s="1"/>
  <c r="H18" i="6"/>
  <c r="K17" i="6"/>
  <c r="L17" i="6" s="1"/>
  <c r="H17" i="6"/>
  <c r="K16" i="6"/>
  <c r="L16" i="6" s="1"/>
  <c r="H16" i="6"/>
  <c r="K15" i="6"/>
  <c r="L15" i="6" s="1"/>
  <c r="H15" i="6"/>
  <c r="K14" i="6"/>
  <c r="L14" i="6" s="1"/>
  <c r="H14" i="6"/>
  <c r="H13" i="6"/>
  <c r="K12" i="6"/>
  <c r="L12" i="6" s="1"/>
  <c r="H12" i="6"/>
  <c r="K11" i="6"/>
  <c r="L11" i="6" s="1"/>
  <c r="H11" i="6"/>
  <c r="K10" i="6"/>
  <c r="L10" i="6" s="1"/>
  <c r="H10" i="6"/>
  <c r="H9" i="6"/>
  <c r="K8" i="6"/>
  <c r="L8" i="6" s="1"/>
  <c r="H8" i="6"/>
  <c r="K7" i="6"/>
  <c r="L7" i="6" s="1"/>
  <c r="H7" i="6"/>
  <c r="K6" i="6"/>
  <c r="H6" i="6"/>
  <c r="F5" i="7"/>
  <c r="F4" i="7" s="1"/>
  <c r="C5" i="7"/>
  <c r="C4" i="7" s="1"/>
  <c r="H5" i="6" l="1"/>
  <c r="L6" i="6"/>
  <c r="L5" i="6" s="1"/>
  <c r="K5" i="6"/>
  <c r="K240" i="6"/>
  <c r="L240" i="6" s="1"/>
  <c r="J240" i="6"/>
  <c r="I240" i="6"/>
  <c r="K239" i="6"/>
  <c r="L239" i="6" s="1"/>
  <c r="J239" i="6"/>
  <c r="I239" i="6"/>
  <c r="K238" i="6"/>
  <c r="L238" i="6" s="1"/>
  <c r="J238" i="6"/>
  <c r="I238" i="6"/>
  <c r="K237" i="6"/>
  <c r="L237" i="6" s="1"/>
  <c r="J237" i="6"/>
  <c r="I237" i="6"/>
  <c r="H28" i="7"/>
  <c r="J28" i="7" s="1"/>
  <c r="K28" i="7" s="1"/>
  <c r="I27" i="7"/>
  <c r="I7" i="7" s="1"/>
  <c r="H27" i="7"/>
  <c r="I19" i="7"/>
  <c r="H19" i="7"/>
  <c r="G13" i="7"/>
  <c r="G12" i="7"/>
  <c r="G8" i="7"/>
  <c r="K303" i="6"/>
  <c r="L303" i="6" s="1"/>
  <c r="J303" i="6"/>
  <c r="I303" i="6"/>
  <c r="K302" i="6"/>
  <c r="L302" i="6" s="1"/>
  <c r="J302" i="6"/>
  <c r="I302" i="6"/>
  <c r="K301" i="6"/>
  <c r="L301" i="6" s="1"/>
  <c r="J301" i="6"/>
  <c r="I301" i="6"/>
  <c r="K300" i="6"/>
  <c r="L300" i="6" s="1"/>
  <c r="J300" i="6"/>
  <c r="I300" i="6"/>
  <c r="K299" i="6"/>
  <c r="L299" i="6" s="1"/>
  <c r="J299" i="6"/>
  <c r="I299" i="6"/>
  <c r="K298" i="6"/>
  <c r="L298" i="6" s="1"/>
  <c r="J298" i="6"/>
  <c r="I298" i="6"/>
  <c r="K297" i="6"/>
  <c r="L297" i="6" s="1"/>
  <c r="J297" i="6"/>
  <c r="I297" i="6"/>
  <c r="K296" i="6"/>
  <c r="L296" i="6" s="1"/>
  <c r="J296" i="6"/>
  <c r="I296" i="6"/>
  <c r="K295" i="6"/>
  <c r="L295" i="6" s="1"/>
  <c r="J295" i="6"/>
  <c r="I295" i="6"/>
  <c r="K294" i="6"/>
  <c r="L294" i="6" s="1"/>
  <c r="J294" i="6"/>
  <c r="I294" i="6"/>
  <c r="K293" i="6"/>
  <c r="L293" i="6" s="1"/>
  <c r="J293" i="6"/>
  <c r="I293" i="6"/>
  <c r="K292" i="6"/>
  <c r="L292" i="6" s="1"/>
  <c r="J292" i="6"/>
  <c r="I292" i="6"/>
  <c r="K291" i="6"/>
  <c r="L291" i="6" s="1"/>
  <c r="J291" i="6"/>
  <c r="I291" i="6"/>
  <c r="K290" i="6"/>
  <c r="L290" i="6" s="1"/>
  <c r="J290" i="6"/>
  <c r="I290" i="6"/>
  <c r="K289" i="6"/>
  <c r="L289" i="6" s="1"/>
  <c r="J289" i="6"/>
  <c r="I289" i="6"/>
  <c r="K288" i="6"/>
  <c r="L288" i="6" s="1"/>
  <c r="J288" i="6"/>
  <c r="I288" i="6"/>
  <c r="K287" i="6"/>
  <c r="L287" i="6" s="1"/>
  <c r="J287" i="6"/>
  <c r="I287" i="6"/>
  <c r="K286" i="6"/>
  <c r="L286" i="6" s="1"/>
  <c r="J286" i="6"/>
  <c r="I286" i="6"/>
  <c r="K285" i="6"/>
  <c r="L285" i="6" s="1"/>
  <c r="J285" i="6"/>
  <c r="I285" i="6"/>
  <c r="K284" i="6"/>
  <c r="L284" i="6" s="1"/>
  <c r="J284" i="6"/>
  <c r="I284" i="6"/>
  <c r="K283" i="6"/>
  <c r="L283" i="6" s="1"/>
  <c r="J283" i="6"/>
  <c r="I283" i="6"/>
  <c r="K282" i="6"/>
  <c r="L282" i="6" s="1"/>
  <c r="J282" i="6"/>
  <c r="I282" i="6"/>
  <c r="K281" i="6"/>
  <c r="L281" i="6" s="1"/>
  <c r="J281" i="6"/>
  <c r="I281" i="6"/>
  <c r="K280" i="6"/>
  <c r="L280" i="6" s="1"/>
  <c r="J280" i="6"/>
  <c r="I280" i="6"/>
  <c r="K279" i="6"/>
  <c r="L279" i="6" s="1"/>
  <c r="J279" i="6"/>
  <c r="I279" i="6"/>
  <c r="K278" i="6"/>
  <c r="L278" i="6" s="1"/>
  <c r="J278" i="6"/>
  <c r="I278" i="6"/>
  <c r="K277" i="6"/>
  <c r="L277" i="6" s="1"/>
  <c r="J277" i="6"/>
  <c r="I277" i="6"/>
  <c r="K276" i="6"/>
  <c r="L276" i="6" s="1"/>
  <c r="J276" i="6"/>
  <c r="I276" i="6"/>
  <c r="K275" i="6"/>
  <c r="L275" i="6" s="1"/>
  <c r="J275" i="6"/>
  <c r="I275" i="6"/>
  <c r="K274" i="6"/>
  <c r="L274" i="6" s="1"/>
  <c r="J274" i="6"/>
  <c r="I274" i="6"/>
  <c r="K273" i="6"/>
  <c r="L273" i="6" s="1"/>
  <c r="J273" i="6"/>
  <c r="I273" i="6"/>
  <c r="K272" i="6"/>
  <c r="L272" i="6" s="1"/>
  <c r="J272" i="6"/>
  <c r="I272" i="6"/>
  <c r="K271" i="6"/>
  <c r="L271" i="6" s="1"/>
  <c r="J271" i="6"/>
  <c r="I271" i="6"/>
  <c r="K270" i="6"/>
  <c r="L270" i="6" s="1"/>
  <c r="J270" i="6"/>
  <c r="I270" i="6"/>
  <c r="K269" i="6"/>
  <c r="L269" i="6" s="1"/>
  <c r="J269" i="6"/>
  <c r="I269" i="6"/>
  <c r="K268" i="6"/>
  <c r="L268" i="6" s="1"/>
  <c r="J268" i="6"/>
  <c r="I268" i="6"/>
  <c r="K267" i="6"/>
  <c r="L267" i="6" s="1"/>
  <c r="J267" i="6"/>
  <c r="I267" i="6"/>
  <c r="K266" i="6"/>
  <c r="L266" i="6" s="1"/>
  <c r="J266" i="6"/>
  <c r="I266" i="6"/>
  <c r="K265" i="6"/>
  <c r="L265" i="6" s="1"/>
  <c r="J265" i="6"/>
  <c r="I265" i="6"/>
  <c r="K264" i="6"/>
  <c r="L264" i="6" s="1"/>
  <c r="J264" i="6"/>
  <c r="I264" i="6"/>
  <c r="K263" i="6"/>
  <c r="L263" i="6" s="1"/>
  <c r="J263" i="6"/>
  <c r="I263" i="6"/>
  <c r="K262" i="6"/>
  <c r="L262" i="6" s="1"/>
  <c r="J262" i="6"/>
  <c r="I262" i="6"/>
  <c r="K261" i="6"/>
  <c r="L261" i="6" s="1"/>
  <c r="J261" i="6"/>
  <c r="I261" i="6"/>
  <c r="K260" i="6"/>
  <c r="L260" i="6" s="1"/>
  <c r="J260" i="6"/>
  <c r="I260" i="6"/>
  <c r="K259" i="6"/>
  <c r="L259" i="6" s="1"/>
  <c r="J259" i="6"/>
  <c r="I259" i="6"/>
  <c r="K258" i="6"/>
  <c r="L258" i="6" s="1"/>
  <c r="J258" i="6"/>
  <c r="I258" i="6"/>
  <c r="K257" i="6"/>
  <c r="L257" i="6" s="1"/>
  <c r="J257" i="6"/>
  <c r="I257" i="6"/>
  <c r="K256" i="6"/>
  <c r="L256" i="6" s="1"/>
  <c r="J256" i="6"/>
  <c r="I256" i="6"/>
  <c r="K255" i="6"/>
  <c r="L255" i="6" s="1"/>
  <c r="J255" i="6"/>
  <c r="I255" i="6"/>
  <c r="K254" i="6"/>
  <c r="L254" i="6" s="1"/>
  <c r="J254" i="6"/>
  <c r="I254" i="6"/>
  <c r="K253" i="6"/>
  <c r="L253" i="6" s="1"/>
  <c r="J253" i="6"/>
  <c r="I253" i="6"/>
  <c r="K252" i="6"/>
  <c r="L252" i="6" s="1"/>
  <c r="J252" i="6"/>
  <c r="I252" i="6"/>
  <c r="K251" i="6"/>
  <c r="L251" i="6" s="1"/>
  <c r="J251" i="6"/>
  <c r="I251" i="6"/>
  <c r="K250" i="6"/>
  <c r="L250" i="6" s="1"/>
  <c r="J250" i="6"/>
  <c r="I250" i="6"/>
  <c r="K249" i="6"/>
  <c r="L249" i="6" s="1"/>
  <c r="J249" i="6"/>
  <c r="I249" i="6"/>
  <c r="K248" i="6"/>
  <c r="L248" i="6" s="1"/>
  <c r="J248" i="6"/>
  <c r="I248" i="6"/>
  <c r="K247" i="6"/>
  <c r="L247" i="6" s="1"/>
  <c r="J247" i="6"/>
  <c r="I247" i="6"/>
  <c r="K246" i="6"/>
  <c r="L246" i="6" s="1"/>
  <c r="J246" i="6"/>
  <c r="I246" i="6"/>
  <c r="K245" i="6"/>
  <c r="L245" i="6" s="1"/>
  <c r="J245" i="6"/>
  <c r="I245" i="6"/>
  <c r="K244" i="6"/>
  <c r="L244" i="6" s="1"/>
  <c r="J244" i="6"/>
  <c r="I244" i="6"/>
  <c r="K243" i="6"/>
  <c r="L243" i="6" s="1"/>
  <c r="J243" i="6"/>
  <c r="I243" i="6"/>
  <c r="K242" i="6"/>
  <c r="L242" i="6" s="1"/>
  <c r="J242" i="6"/>
  <c r="I242" i="6"/>
  <c r="K241" i="6"/>
  <c r="L241" i="6" s="1"/>
  <c r="J241" i="6"/>
  <c r="I241" i="6"/>
  <c r="K236" i="6"/>
  <c r="L236" i="6" s="1"/>
  <c r="J236" i="6"/>
  <c r="I236" i="6"/>
  <c r="K235" i="6"/>
  <c r="L235" i="6" s="1"/>
  <c r="J235" i="6"/>
  <c r="I235" i="6"/>
  <c r="K234" i="6"/>
  <c r="L234" i="6" s="1"/>
  <c r="J234" i="6"/>
  <c r="I234" i="6"/>
  <c r="K233" i="6"/>
  <c r="L233" i="6" s="1"/>
  <c r="J233" i="6"/>
  <c r="I233" i="6"/>
  <c r="K232" i="6"/>
  <c r="L232" i="6" s="1"/>
  <c r="J232" i="6"/>
  <c r="I232" i="6"/>
  <c r="K231" i="6"/>
  <c r="L231" i="6" s="1"/>
  <c r="J231" i="6"/>
  <c r="I231" i="6"/>
  <c r="K230" i="6"/>
  <c r="L230" i="6" s="1"/>
  <c r="J230" i="6"/>
  <c r="I230" i="6"/>
  <c r="K229" i="6"/>
  <c r="L229" i="6" s="1"/>
  <c r="J229" i="6"/>
  <c r="I229" i="6"/>
  <c r="K228" i="6"/>
  <c r="L228" i="6" s="1"/>
  <c r="J228" i="6"/>
  <c r="I228" i="6"/>
  <c r="K227" i="6"/>
  <c r="L227" i="6" s="1"/>
  <c r="J227" i="6"/>
  <c r="I227" i="6"/>
  <c r="K226" i="6"/>
  <c r="L226" i="6" s="1"/>
  <c r="J226" i="6"/>
  <c r="I226" i="6"/>
  <c r="K225" i="6"/>
  <c r="L225" i="6" s="1"/>
  <c r="J225" i="6"/>
  <c r="I225" i="6"/>
  <c r="K224" i="6"/>
  <c r="L224" i="6" s="1"/>
  <c r="J224" i="6"/>
  <c r="I224" i="6"/>
  <c r="K223" i="6"/>
  <c r="L223" i="6" s="1"/>
  <c r="J223" i="6"/>
  <c r="I223" i="6"/>
  <c r="K222" i="6"/>
  <c r="L222" i="6" s="1"/>
  <c r="J222" i="6"/>
  <c r="I222" i="6"/>
  <c r="K221" i="6"/>
  <c r="L221" i="6" s="1"/>
  <c r="J221" i="6"/>
  <c r="I221" i="6"/>
  <c r="K220" i="6"/>
  <c r="L220" i="6" s="1"/>
  <c r="J220" i="6"/>
  <c r="I220" i="6"/>
  <c r="K219" i="6"/>
  <c r="L219" i="6" s="1"/>
  <c r="J219" i="6"/>
  <c r="I219" i="6"/>
  <c r="K218" i="6"/>
  <c r="L218" i="6" s="1"/>
  <c r="J218" i="6"/>
  <c r="I218" i="6"/>
  <c r="K217" i="6"/>
  <c r="L217" i="6" s="1"/>
  <c r="J217" i="6"/>
  <c r="I217" i="6"/>
  <c r="K216" i="6"/>
  <c r="L216" i="6" s="1"/>
  <c r="J216" i="6"/>
  <c r="I216" i="6"/>
  <c r="K215" i="6"/>
  <c r="L215" i="6" s="1"/>
  <c r="J215" i="6"/>
  <c r="I215" i="6"/>
  <c r="K214" i="6"/>
  <c r="L214" i="6" s="1"/>
  <c r="J214" i="6"/>
  <c r="I214" i="6"/>
  <c r="K213" i="6"/>
  <c r="L213" i="6" s="1"/>
  <c r="J213" i="6"/>
  <c r="I213" i="6"/>
  <c r="K212" i="6"/>
  <c r="L212" i="6" s="1"/>
  <c r="J212" i="6"/>
  <c r="I212" i="6"/>
  <c r="K211" i="6"/>
  <c r="L211" i="6" s="1"/>
  <c r="J211" i="6"/>
  <c r="I211" i="6"/>
  <c r="K210" i="6"/>
  <c r="L210" i="6" s="1"/>
  <c r="J210" i="6"/>
  <c r="I210" i="6"/>
  <c r="K209" i="6"/>
  <c r="L209" i="6" s="1"/>
  <c r="J209" i="6"/>
  <c r="I209" i="6"/>
  <c r="K208" i="6"/>
  <c r="L208" i="6" s="1"/>
  <c r="J208" i="6"/>
  <c r="I208" i="6"/>
  <c r="K207" i="6"/>
  <c r="L207" i="6" s="1"/>
  <c r="J207" i="6"/>
  <c r="I207" i="6"/>
  <c r="K206" i="6"/>
  <c r="L206" i="6" s="1"/>
  <c r="J206" i="6"/>
  <c r="I206" i="6"/>
  <c r="K205" i="6"/>
  <c r="L205" i="6" s="1"/>
  <c r="J205" i="6"/>
  <c r="I205" i="6"/>
  <c r="K204" i="6"/>
  <c r="L204" i="6" s="1"/>
  <c r="J204" i="6"/>
  <c r="I204" i="6"/>
  <c r="K203" i="6"/>
  <c r="L203" i="6" s="1"/>
  <c r="J203" i="6"/>
  <c r="I203" i="6"/>
  <c r="K202" i="6"/>
  <c r="L202" i="6" s="1"/>
  <c r="J202" i="6"/>
  <c r="I202" i="6"/>
  <c r="K201" i="6"/>
  <c r="L201" i="6" s="1"/>
  <c r="J201" i="6"/>
  <c r="I201" i="6"/>
  <c r="K200" i="6"/>
  <c r="L200" i="6" s="1"/>
  <c r="J200" i="6"/>
  <c r="I200" i="6"/>
  <c r="K199" i="6"/>
  <c r="L199" i="6" s="1"/>
  <c r="J199" i="6"/>
  <c r="I199" i="6"/>
  <c r="K198" i="6"/>
  <c r="L198" i="6" s="1"/>
  <c r="J198" i="6"/>
  <c r="I198" i="6"/>
  <c r="K197" i="6"/>
  <c r="L197" i="6" s="1"/>
  <c r="J197" i="6"/>
  <c r="I197" i="6"/>
  <c r="K196" i="6"/>
  <c r="L196" i="6" s="1"/>
  <c r="J196" i="6"/>
  <c r="I196" i="6"/>
  <c r="K195" i="6"/>
  <c r="L195" i="6" s="1"/>
  <c r="J195" i="6"/>
  <c r="I195" i="6"/>
  <c r="K194" i="6"/>
  <c r="L194" i="6" s="1"/>
  <c r="J194" i="6"/>
  <c r="I194" i="6"/>
  <c r="K193" i="6"/>
  <c r="L193" i="6" s="1"/>
  <c r="J193" i="6"/>
  <c r="I193" i="6"/>
  <c r="K192" i="6"/>
  <c r="L192" i="6" s="1"/>
  <c r="J192" i="6"/>
  <c r="I192" i="6"/>
  <c r="K191" i="6"/>
  <c r="L191" i="6" s="1"/>
  <c r="J191" i="6"/>
  <c r="I191" i="6"/>
  <c r="K190" i="6"/>
  <c r="L190" i="6" s="1"/>
  <c r="J190" i="6"/>
  <c r="I190" i="6"/>
  <c r="K189" i="6"/>
  <c r="L189" i="6" s="1"/>
  <c r="J189" i="6"/>
  <c r="I189" i="6"/>
  <c r="K188" i="6"/>
  <c r="L188" i="6" s="1"/>
  <c r="J188" i="6"/>
  <c r="I188" i="6"/>
  <c r="K187" i="6"/>
  <c r="L187" i="6" s="1"/>
  <c r="J187" i="6"/>
  <c r="I187" i="6"/>
  <c r="K186" i="6"/>
  <c r="L186" i="6" s="1"/>
  <c r="J186" i="6"/>
  <c r="I186" i="6"/>
  <c r="K185" i="6"/>
  <c r="L185" i="6" s="1"/>
  <c r="J185" i="6"/>
  <c r="I185" i="6"/>
  <c r="K184" i="6"/>
  <c r="L184" i="6" s="1"/>
  <c r="J184" i="6"/>
  <c r="I184" i="6"/>
  <c r="K183" i="6"/>
  <c r="L183" i="6" s="1"/>
  <c r="J183" i="6"/>
  <c r="I183" i="6"/>
  <c r="K181" i="6"/>
  <c r="L181" i="6" s="1"/>
  <c r="J181" i="6"/>
  <c r="I181" i="6"/>
  <c r="K180" i="6"/>
  <c r="L180" i="6" s="1"/>
  <c r="J180" i="6"/>
  <c r="I180" i="6"/>
  <c r="K179" i="6"/>
  <c r="L179" i="6" s="1"/>
  <c r="J179" i="6"/>
  <c r="I179" i="6"/>
  <c r="K178" i="6"/>
  <c r="L178" i="6" s="1"/>
  <c r="J178" i="6"/>
  <c r="I178" i="6"/>
  <c r="K177" i="6"/>
  <c r="L177" i="6" s="1"/>
  <c r="J177" i="6"/>
  <c r="I177" i="6"/>
  <c r="K176" i="6"/>
  <c r="L176" i="6" s="1"/>
  <c r="J176" i="6"/>
  <c r="I176" i="6"/>
  <c r="K175" i="6"/>
  <c r="L175" i="6" s="1"/>
  <c r="J175" i="6"/>
  <c r="I175" i="6"/>
  <c r="K174" i="6"/>
  <c r="L174" i="6" s="1"/>
  <c r="J174" i="6"/>
  <c r="I174" i="6"/>
  <c r="K173" i="6"/>
  <c r="L173" i="6" s="1"/>
  <c r="J173" i="6"/>
  <c r="I173" i="6"/>
  <c r="K172" i="6"/>
  <c r="L172" i="6" s="1"/>
  <c r="J172" i="6"/>
  <c r="I172" i="6"/>
  <c r="K171" i="6"/>
  <c r="L171" i="6" s="1"/>
  <c r="J171" i="6"/>
  <c r="I171" i="6"/>
  <c r="K170" i="6"/>
  <c r="L170" i="6" s="1"/>
  <c r="J170" i="6"/>
  <c r="I170" i="6"/>
  <c r="K169" i="6"/>
  <c r="L169" i="6" s="1"/>
  <c r="J169" i="6"/>
  <c r="I169" i="6"/>
  <c r="K168" i="6"/>
  <c r="L168" i="6" s="1"/>
  <c r="J168" i="6"/>
  <c r="I168" i="6"/>
  <c r="K167" i="6"/>
  <c r="L167" i="6" s="1"/>
  <c r="J167" i="6"/>
  <c r="I167" i="6"/>
  <c r="K166" i="6"/>
  <c r="L166" i="6" s="1"/>
  <c r="J166" i="6"/>
  <c r="I166" i="6"/>
  <c r="K165" i="6"/>
  <c r="L165" i="6" s="1"/>
  <c r="J165" i="6"/>
  <c r="I165" i="6"/>
  <c r="K164" i="6"/>
  <c r="L164" i="6" s="1"/>
  <c r="J164" i="6"/>
  <c r="I164" i="6"/>
  <c r="K163" i="6"/>
  <c r="L163" i="6" s="1"/>
  <c r="J163" i="6"/>
  <c r="I163" i="6"/>
  <c r="K162" i="6"/>
  <c r="L162" i="6" s="1"/>
  <c r="J162" i="6"/>
  <c r="I162" i="6"/>
  <c r="K161" i="6"/>
  <c r="L161" i="6" s="1"/>
  <c r="J161" i="6"/>
  <c r="I161" i="6"/>
  <c r="K160" i="6"/>
  <c r="L160" i="6" s="1"/>
  <c r="J160" i="6"/>
  <c r="I160" i="6"/>
  <c r="K159" i="6"/>
  <c r="L159" i="6" s="1"/>
  <c r="J159" i="6"/>
  <c r="I159" i="6"/>
  <c r="K158" i="6"/>
  <c r="L158" i="6" s="1"/>
  <c r="J158" i="6"/>
  <c r="I158" i="6"/>
  <c r="K157" i="6"/>
  <c r="L157" i="6" s="1"/>
  <c r="J157" i="6"/>
  <c r="I157" i="6"/>
  <c r="K156" i="6"/>
  <c r="L156" i="6" s="1"/>
  <c r="J156" i="6"/>
  <c r="I156" i="6"/>
  <c r="K155" i="6"/>
  <c r="L155" i="6" s="1"/>
  <c r="J155" i="6"/>
  <c r="I155" i="6"/>
  <c r="K154" i="6"/>
  <c r="L154" i="6" s="1"/>
  <c r="J154" i="6"/>
  <c r="I154" i="6"/>
  <c r="K153" i="6"/>
  <c r="L153" i="6" s="1"/>
  <c r="J153" i="6"/>
  <c r="I153" i="6"/>
  <c r="K152" i="6"/>
  <c r="L152" i="6" s="1"/>
  <c r="J152" i="6"/>
  <c r="I152" i="6"/>
  <c r="K151" i="6"/>
  <c r="L151" i="6" s="1"/>
  <c r="J151" i="6"/>
  <c r="I151" i="6"/>
  <c r="K150" i="6"/>
  <c r="L150" i="6" s="1"/>
  <c r="J150" i="6"/>
  <c r="I150" i="6"/>
  <c r="K149" i="6"/>
  <c r="L149" i="6" s="1"/>
  <c r="J149" i="6"/>
  <c r="I149" i="6"/>
  <c r="K148" i="6"/>
  <c r="L148" i="6" s="1"/>
  <c r="J148" i="6"/>
  <c r="I148" i="6"/>
  <c r="K147" i="6"/>
  <c r="L147" i="6" s="1"/>
  <c r="J147" i="6"/>
  <c r="I147" i="6"/>
  <c r="K146" i="6"/>
  <c r="L146" i="6" s="1"/>
  <c r="J146" i="6"/>
  <c r="I146" i="6"/>
  <c r="K145" i="6"/>
  <c r="L145" i="6" s="1"/>
  <c r="J145" i="6"/>
  <c r="I145" i="6"/>
  <c r="K144" i="6"/>
  <c r="L144" i="6" s="1"/>
  <c r="J144" i="6"/>
  <c r="I144" i="6"/>
  <c r="K143" i="6"/>
  <c r="L143" i="6" s="1"/>
  <c r="J143" i="6"/>
  <c r="I143" i="6"/>
  <c r="K142" i="6"/>
  <c r="L142" i="6" s="1"/>
  <c r="J142" i="6"/>
  <c r="I142" i="6"/>
  <c r="K141" i="6"/>
  <c r="L141" i="6" s="1"/>
  <c r="J141" i="6"/>
  <c r="I141" i="6"/>
  <c r="K140" i="6"/>
  <c r="L140" i="6" s="1"/>
  <c r="J140" i="6"/>
  <c r="I140" i="6"/>
  <c r="K139" i="6"/>
  <c r="L139" i="6" s="1"/>
  <c r="J139" i="6"/>
  <c r="I139" i="6"/>
  <c r="K138" i="6"/>
  <c r="L138" i="6" s="1"/>
  <c r="J138" i="6"/>
  <c r="I138" i="6"/>
  <c r="K137" i="6"/>
  <c r="L137" i="6" s="1"/>
  <c r="J137" i="6"/>
  <c r="I137" i="6"/>
  <c r="K136" i="6"/>
  <c r="L136" i="6" s="1"/>
  <c r="J136" i="6"/>
  <c r="I136" i="6"/>
  <c r="K135" i="6"/>
  <c r="L135" i="6" s="1"/>
  <c r="J135" i="6"/>
  <c r="I135" i="6"/>
  <c r="K134" i="6"/>
  <c r="L134" i="6" s="1"/>
  <c r="J134" i="6"/>
  <c r="I134" i="6"/>
  <c r="K133" i="6"/>
  <c r="L133" i="6" s="1"/>
  <c r="J133" i="6"/>
  <c r="I133" i="6"/>
  <c r="K132" i="6"/>
  <c r="L132" i="6" s="1"/>
  <c r="J132" i="6"/>
  <c r="I132" i="6"/>
  <c r="K131" i="6"/>
  <c r="L131" i="6" s="1"/>
  <c r="J131" i="6"/>
  <c r="I131" i="6"/>
  <c r="K130" i="6"/>
  <c r="L130" i="6" s="1"/>
  <c r="J130" i="6"/>
  <c r="I130" i="6"/>
  <c r="K129" i="6"/>
  <c r="L129" i="6" s="1"/>
  <c r="J129" i="6"/>
  <c r="I129" i="6"/>
  <c r="K128" i="6"/>
  <c r="L128" i="6" s="1"/>
  <c r="J128" i="6"/>
  <c r="I128" i="6"/>
  <c r="K127" i="6"/>
  <c r="L127" i="6" s="1"/>
  <c r="J127" i="6"/>
  <c r="I127" i="6"/>
  <c r="K126" i="6"/>
  <c r="L126" i="6" s="1"/>
  <c r="J126" i="6"/>
  <c r="I126" i="6"/>
  <c r="K125" i="6"/>
  <c r="L125" i="6" s="1"/>
  <c r="J125" i="6"/>
  <c r="I125" i="6"/>
  <c r="K124" i="6"/>
  <c r="L124" i="6" s="1"/>
  <c r="J124" i="6"/>
  <c r="I124" i="6"/>
  <c r="K123" i="6"/>
  <c r="L123" i="6" s="1"/>
  <c r="J123" i="6"/>
  <c r="I123" i="6"/>
  <c r="K122" i="6"/>
  <c r="L122" i="6" s="1"/>
  <c r="J122" i="6"/>
  <c r="I122" i="6"/>
  <c r="K121" i="6"/>
  <c r="L121" i="6" s="1"/>
  <c r="J121" i="6"/>
  <c r="I121" i="6"/>
  <c r="K120" i="6"/>
  <c r="L120" i="6" s="1"/>
  <c r="J120" i="6"/>
  <c r="I120" i="6"/>
  <c r="K119" i="6"/>
  <c r="L119" i="6" s="1"/>
  <c r="J119" i="6"/>
  <c r="I119" i="6"/>
  <c r="K118" i="6"/>
  <c r="L118" i="6" s="1"/>
  <c r="J118" i="6"/>
  <c r="I118" i="6"/>
  <c r="K117" i="6"/>
  <c r="L117" i="6" s="1"/>
  <c r="J117" i="6"/>
  <c r="I117" i="6"/>
  <c r="K116" i="6"/>
  <c r="L116" i="6" s="1"/>
  <c r="J116" i="6"/>
  <c r="I116" i="6"/>
  <c r="K115" i="6"/>
  <c r="L115" i="6" s="1"/>
  <c r="J115" i="6"/>
  <c r="I115" i="6"/>
  <c r="K114" i="6"/>
  <c r="L114" i="6" s="1"/>
  <c r="J114" i="6"/>
  <c r="I114" i="6"/>
  <c r="K113" i="6"/>
  <c r="L113" i="6" s="1"/>
  <c r="J113" i="6"/>
  <c r="I113" i="6"/>
  <c r="K112" i="6"/>
  <c r="L112" i="6" s="1"/>
  <c r="J112" i="6"/>
  <c r="I112" i="6"/>
  <c r="K111" i="6"/>
  <c r="L111" i="6" s="1"/>
  <c r="J111" i="6"/>
  <c r="I111" i="6"/>
  <c r="K110" i="6"/>
  <c r="L110" i="6" s="1"/>
  <c r="J110" i="6"/>
  <c r="I110" i="6"/>
  <c r="K109" i="6"/>
  <c r="L109" i="6" s="1"/>
  <c r="J109" i="6"/>
  <c r="I109" i="6"/>
  <c r="K108" i="6"/>
  <c r="L108" i="6" s="1"/>
  <c r="J108" i="6"/>
  <c r="I108" i="6"/>
  <c r="K107" i="6"/>
  <c r="L107" i="6" s="1"/>
  <c r="J107" i="6"/>
  <c r="I107" i="6"/>
  <c r="K106" i="6"/>
  <c r="L106" i="6" s="1"/>
  <c r="J106" i="6"/>
  <c r="I106" i="6"/>
  <c r="K105" i="6"/>
  <c r="L105" i="6" s="1"/>
  <c r="J105" i="6"/>
  <c r="I105" i="6"/>
  <c r="K104" i="6"/>
  <c r="L104" i="6" s="1"/>
  <c r="J104" i="6"/>
  <c r="I104" i="6"/>
  <c r="K103" i="6"/>
  <c r="L103" i="6" s="1"/>
  <c r="J103" i="6"/>
  <c r="I103" i="6"/>
  <c r="K102" i="6"/>
  <c r="L102" i="6" s="1"/>
  <c r="J102" i="6"/>
  <c r="I102" i="6"/>
  <c r="K101" i="6"/>
  <c r="L101" i="6" s="1"/>
  <c r="J101" i="6"/>
  <c r="I101" i="6"/>
  <c r="K100" i="6"/>
  <c r="L100" i="6" s="1"/>
  <c r="J100" i="6"/>
  <c r="I100" i="6"/>
  <c r="K99" i="6"/>
  <c r="L99" i="6" s="1"/>
  <c r="J99" i="6"/>
  <c r="I99" i="6"/>
  <c r="K98" i="6"/>
  <c r="L98" i="6" s="1"/>
  <c r="J98" i="6"/>
  <c r="I98" i="6"/>
  <c r="K97" i="6"/>
  <c r="L97" i="6" s="1"/>
  <c r="J97" i="6"/>
  <c r="I97" i="6"/>
  <c r="K87" i="6"/>
  <c r="L87" i="6" s="1"/>
  <c r="H87" i="6"/>
  <c r="K86" i="6"/>
  <c r="L86" i="6" s="1"/>
  <c r="H86" i="6"/>
  <c r="K85" i="6"/>
  <c r="L85" i="6" s="1"/>
  <c r="H85" i="6"/>
  <c r="H41" i="6" s="1"/>
  <c r="K53" i="6"/>
  <c r="L53" i="6" s="1"/>
  <c r="K52" i="6"/>
  <c r="L52" i="6" s="1"/>
  <c r="K51" i="6"/>
  <c r="L51" i="6" s="1"/>
  <c r="K50" i="6"/>
  <c r="L50" i="6" s="1"/>
  <c r="K49" i="6"/>
  <c r="L49" i="6" s="1"/>
  <c r="K48" i="6"/>
  <c r="L48" i="6" s="1"/>
  <c r="K47" i="6"/>
  <c r="L47" i="6" s="1"/>
  <c r="K46" i="6"/>
  <c r="L46" i="6" s="1"/>
  <c r="K45" i="6"/>
  <c r="L45" i="6" s="1"/>
  <c r="K44" i="6"/>
  <c r="L44" i="6" s="1"/>
  <c r="K43" i="6"/>
  <c r="L43" i="6" s="1"/>
  <c r="K42" i="6"/>
  <c r="G7" i="7" l="1"/>
  <c r="G4" i="7" s="1"/>
  <c r="I4" i="7"/>
  <c r="J27" i="7"/>
  <c r="H7" i="7"/>
  <c r="H4" i="7" s="1"/>
  <c r="J41" i="6"/>
  <c r="L42" i="6"/>
  <c r="L41" i="6" s="1"/>
  <c r="K41" i="6"/>
  <c r="I41" i="6"/>
  <c r="K27" i="7" l="1"/>
  <c r="K7" i="7" s="1"/>
  <c r="K4" i="7" s="1"/>
  <c r="J7" i="7"/>
  <c r="J4" i="7" s="1"/>
</calcChain>
</file>

<file path=xl/sharedStrings.xml><?xml version="1.0" encoding="utf-8"?>
<sst xmlns="http://schemas.openxmlformats.org/spreadsheetml/2006/main" count="2792" uniqueCount="1155">
  <si>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</si>
  <si>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</si>
  <si>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</si>
  <si>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</si>
  <si>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</si>
  <si>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</si>
  <si>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</si>
  <si>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</si>
  <si>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</si>
  <si>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</si>
  <si>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</si>
  <si>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</si>
  <si>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 xml:space="preserve"> 소계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</si>
  <si>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</si>
  <si>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</si>
  <si>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</si>
  <si>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농정과</t>
    <phoneticPr fontId="1" type="noConversion"/>
  </si>
  <si>
    <t>귀농인 빈집수리비 지원</t>
    <phoneticPr fontId="1" type="noConversion"/>
  </si>
  <si>
    <t>민간자본사업보조</t>
    <phoneticPr fontId="1" type="noConversion"/>
  </si>
  <si>
    <t>5,000,000원-1농가*80%</t>
    <phoneticPr fontId="1" type="noConversion"/>
  </si>
  <si>
    <t>농정과 소계</t>
    <phoneticPr fontId="1" type="noConversion"/>
  </si>
  <si>
    <t>제4회 예천군 보조금심의위원회 대상자선정심의 조서</t>
    <phoneticPr fontId="1" type="noConversion"/>
  </si>
  <si>
    <t>제4회 예천군 보조금심의위원회 대상자내역 별지 조서</t>
    <phoneticPr fontId="1" type="noConversion"/>
  </si>
  <si>
    <t>용문면 덕신길 195-9 박필서</t>
    <phoneticPr fontId="1" type="noConversion"/>
  </si>
  <si>
    <t>농정과</t>
  </si>
  <si>
    <t>우수농산물 포장재 개선 지원사업</t>
  </si>
  <si>
    <t>민간자본사업보조</t>
  </si>
  <si>
    <t>123,000천원*70%</t>
  </si>
  <si>
    <t>조인선</t>
    <phoneticPr fontId="1" type="noConversion"/>
  </si>
  <si>
    <t>우수농산물 포장재 개선 지원사업</t>
    <phoneticPr fontId="1" type="noConversion"/>
  </si>
  <si>
    <t>민간자본사업보조</t>
    <phoneticPr fontId="1" type="noConversion"/>
  </si>
  <si>
    <t>농산물포장재
5천원*3,000매*70%</t>
    <phoneticPr fontId="1" type="noConversion"/>
  </si>
  <si>
    <t>유승호</t>
    <phoneticPr fontId="1" type="noConversion"/>
  </si>
  <si>
    <t>농산물포장재
1천원*5,000매*70%</t>
    <phoneticPr fontId="1" type="noConversion"/>
  </si>
  <si>
    <t>김상동</t>
    <phoneticPr fontId="1" type="noConversion"/>
  </si>
  <si>
    <t>장기환</t>
    <phoneticPr fontId="1" type="noConversion"/>
  </si>
  <si>
    <t>잡곡포장재
1천원*3,000매*70%</t>
    <phoneticPr fontId="1" type="noConversion"/>
  </si>
  <si>
    <t>기영석</t>
    <phoneticPr fontId="1" type="noConversion"/>
  </si>
  <si>
    <t>농산물포장재
5천원*2,000매*70%</t>
    <phoneticPr fontId="1" type="noConversion"/>
  </si>
  <si>
    <t>곽정희</t>
    <phoneticPr fontId="1" type="noConversion"/>
  </si>
  <si>
    <t>조현범</t>
    <phoneticPr fontId="1" type="noConversion"/>
  </si>
  <si>
    <t>대추포장재
2천원*3,500원*70%</t>
    <phoneticPr fontId="1" type="noConversion"/>
  </si>
  <si>
    <t>박영돈</t>
    <phoneticPr fontId="1" type="noConversion"/>
  </si>
  <si>
    <t>농산물포장재
2천원*10,000매*70%</t>
    <phoneticPr fontId="1" type="noConversion"/>
  </si>
  <si>
    <t>손진욱</t>
    <phoneticPr fontId="1" type="noConversion"/>
  </si>
  <si>
    <t>농산물포장재
2천원*1,500매*70%</t>
    <phoneticPr fontId="1" type="noConversion"/>
  </si>
  <si>
    <t>조현동</t>
    <phoneticPr fontId="1" type="noConversion"/>
  </si>
  <si>
    <t>박우상</t>
    <phoneticPr fontId="1" type="noConversion"/>
  </si>
  <si>
    <t>이석종</t>
    <phoneticPr fontId="1" type="noConversion"/>
  </si>
  <si>
    <t>농산물포장재
3천원*5,000매*70%</t>
    <phoneticPr fontId="1" type="noConversion"/>
  </si>
  <si>
    <t>은풍면 율곡1길 19</t>
    <phoneticPr fontId="1" type="noConversion"/>
  </si>
  <si>
    <t>김인수</t>
    <phoneticPr fontId="1" type="noConversion"/>
  </si>
  <si>
    <t>중소형농기계 지원사업</t>
    <phoneticPr fontId="1" type="noConversion"/>
  </si>
  <si>
    <t>2,000,000원*1대*50%</t>
    <phoneticPr fontId="1" type="noConversion"/>
  </si>
  <si>
    <t>은풍면 은풍로 78-3</t>
    <phoneticPr fontId="1" type="noConversion"/>
  </si>
  <si>
    <t>박종열</t>
    <phoneticPr fontId="1" type="noConversion"/>
  </si>
  <si>
    <t>호명면 내신1길 248-5</t>
    <phoneticPr fontId="1" type="noConversion"/>
  </si>
  <si>
    <t>이원희</t>
    <phoneticPr fontId="1" type="noConversion"/>
  </si>
  <si>
    <t>유천면 교동길 120-1</t>
    <phoneticPr fontId="1" type="noConversion"/>
  </si>
  <si>
    <t>장상원</t>
    <phoneticPr fontId="1" type="noConversion"/>
  </si>
  <si>
    <t>호명면 소망실길 39</t>
    <phoneticPr fontId="1" type="noConversion"/>
  </si>
  <si>
    <t>박용준</t>
    <phoneticPr fontId="1" type="noConversion"/>
  </si>
  <si>
    <t>감천면 중산길 1</t>
    <phoneticPr fontId="1" type="noConversion"/>
  </si>
  <si>
    <t>이상섭</t>
    <phoneticPr fontId="1" type="noConversion"/>
  </si>
  <si>
    <t>감천면 새실길 2-24</t>
    <phoneticPr fontId="1" type="noConversion"/>
  </si>
  <si>
    <t>송인한</t>
    <phoneticPr fontId="1" type="noConversion"/>
  </si>
  <si>
    <t>감천면 미석2길 81-14</t>
    <phoneticPr fontId="1" type="noConversion"/>
  </si>
  <si>
    <t>권용덕</t>
    <phoneticPr fontId="1" type="noConversion"/>
  </si>
  <si>
    <t>지보면 만화1길 38-19</t>
    <phoneticPr fontId="1" type="noConversion"/>
  </si>
  <si>
    <t>이창남</t>
    <phoneticPr fontId="1" type="noConversion"/>
  </si>
  <si>
    <t>지보면 신풍1리길 55</t>
    <phoneticPr fontId="1" type="noConversion"/>
  </si>
  <si>
    <t>윤종순</t>
    <phoneticPr fontId="1" type="noConversion"/>
  </si>
  <si>
    <t>지보면 암천길 73-8</t>
    <phoneticPr fontId="1" type="noConversion"/>
  </si>
  <si>
    <t>임용년</t>
    <phoneticPr fontId="1" type="noConversion"/>
  </si>
  <si>
    <t>지보면 지보로 168-15</t>
    <phoneticPr fontId="1" type="noConversion"/>
  </si>
  <si>
    <t>김수환</t>
    <phoneticPr fontId="1" type="noConversion"/>
  </si>
  <si>
    <t>효자면 은풍로 603-34</t>
    <phoneticPr fontId="1" type="noConversion"/>
  </si>
  <si>
    <t>임병호</t>
    <phoneticPr fontId="1" type="noConversion"/>
  </si>
  <si>
    <t>유천면 죽안길 102</t>
    <phoneticPr fontId="1" type="noConversion"/>
  </si>
  <si>
    <t>고복남</t>
    <phoneticPr fontId="1" type="noConversion"/>
  </si>
  <si>
    <t>풍양면 오지길 93</t>
    <phoneticPr fontId="1" type="noConversion"/>
  </si>
  <si>
    <t>오부석</t>
    <phoneticPr fontId="1" type="noConversion"/>
  </si>
  <si>
    <t>풍양면 덕암로 1251</t>
    <phoneticPr fontId="1" type="noConversion"/>
  </si>
  <si>
    <t>황운영</t>
    <phoneticPr fontId="1" type="noConversion"/>
  </si>
  <si>
    <t>풍양면 풍지로 163</t>
    <phoneticPr fontId="1" type="noConversion"/>
  </si>
  <si>
    <t>유영창</t>
    <phoneticPr fontId="1" type="noConversion"/>
  </si>
  <si>
    <t>용궁면 경암길 12-1</t>
    <phoneticPr fontId="1" type="noConversion"/>
  </si>
  <si>
    <t>김상현</t>
    <phoneticPr fontId="1" type="noConversion"/>
  </si>
  <si>
    <t>예천읍 효자로 132-1</t>
    <phoneticPr fontId="1" type="noConversion"/>
  </si>
  <si>
    <t>유미명</t>
    <phoneticPr fontId="1" type="noConversion"/>
  </si>
  <si>
    <t>개포면 우감2길 44-9</t>
    <phoneticPr fontId="1" type="noConversion"/>
  </si>
  <si>
    <t>이순이</t>
    <phoneticPr fontId="1" type="noConversion"/>
  </si>
  <si>
    <t>용문면 덕신길 215</t>
    <phoneticPr fontId="1" type="noConversion"/>
  </si>
  <si>
    <t>안정희</t>
    <phoneticPr fontId="1" type="noConversion"/>
  </si>
  <si>
    <t>용문면 사부령길 119</t>
    <phoneticPr fontId="1" type="noConversion"/>
  </si>
  <si>
    <t>김의주</t>
    <phoneticPr fontId="1" type="noConversion"/>
  </si>
  <si>
    <t>용문면 우망골길 99</t>
    <phoneticPr fontId="1" type="noConversion"/>
  </si>
  <si>
    <t>임용규</t>
    <phoneticPr fontId="1" type="noConversion"/>
  </si>
  <si>
    <t>호명면 양궁로 843</t>
    <phoneticPr fontId="1" type="noConversion"/>
  </si>
  <si>
    <t>박순서</t>
    <phoneticPr fontId="1" type="noConversion"/>
  </si>
  <si>
    <t>호명면 행갈로 107</t>
    <phoneticPr fontId="1" type="noConversion"/>
  </si>
  <si>
    <t>김민현</t>
    <phoneticPr fontId="1" type="noConversion"/>
  </si>
  <si>
    <t>해충포획기 지원사업</t>
    <phoneticPr fontId="1" type="noConversion"/>
  </si>
  <si>
    <t>1,000,000원*1대*50%</t>
    <phoneticPr fontId="1" type="noConversion"/>
  </si>
  <si>
    <t>호명면 양궁로 846</t>
    <phoneticPr fontId="1" type="noConversion"/>
  </si>
  <si>
    <t>김성심</t>
    <phoneticPr fontId="1" type="noConversion"/>
  </si>
  <si>
    <t>중소형농기계 지원</t>
    <phoneticPr fontId="1" type="noConversion"/>
  </si>
  <si>
    <t>2,000,000원*28대*50%</t>
    <phoneticPr fontId="1" type="noConversion"/>
  </si>
  <si>
    <t>1,000,000원*2대*50%</t>
    <phoneticPr fontId="1" type="noConversion"/>
  </si>
  <si>
    <t>최정호</t>
    <phoneticPr fontId="1" type="noConversion"/>
  </si>
  <si>
    <t>예천읍 왕신길 258-3</t>
    <phoneticPr fontId="1" type="noConversion"/>
  </si>
  <si>
    <t>김복영</t>
    <phoneticPr fontId="1" type="noConversion"/>
  </si>
  <si>
    <t>예천읍 봉덕로 52</t>
    <phoneticPr fontId="1" type="noConversion"/>
  </si>
  <si>
    <t>강영묵</t>
    <phoneticPr fontId="1" type="noConversion"/>
  </si>
  <si>
    <t>정상무</t>
    <phoneticPr fontId="1" type="noConversion"/>
  </si>
  <si>
    <t>최길수</t>
    <phoneticPr fontId="1" type="noConversion"/>
  </si>
  <si>
    <t>호명면 새랄길 71-2</t>
    <phoneticPr fontId="1" type="noConversion"/>
  </si>
  <si>
    <t>풍양면 우망길 356-2</t>
    <phoneticPr fontId="1" type="noConversion"/>
  </si>
  <si>
    <t>예천읍 왕신1리길 62-7</t>
    <phoneticPr fontId="1" type="noConversion"/>
  </si>
  <si>
    <t>소규모 벼 육묘공장 지원사업</t>
    <phoneticPr fontId="1" type="noConversion"/>
  </si>
  <si>
    <t>42,000,000원 * 3동 * 50%</t>
    <phoneticPr fontId="1" type="noConversion"/>
  </si>
  <si>
    <t>풍양면 낙상1길 58-13</t>
    <phoneticPr fontId="1" type="noConversion"/>
  </si>
  <si>
    <t>농약 안전보관함 설치 지원</t>
    <phoneticPr fontId="1" type="noConversion"/>
  </si>
  <si>
    <t>320,000원 * 1개 * 50%</t>
    <phoneticPr fontId="1" type="noConversion"/>
  </si>
  <si>
    <t>지보면 대죽길 105-1</t>
    <phoneticPr fontId="1" type="noConversion"/>
  </si>
  <si>
    <t>류명기</t>
    <phoneticPr fontId="1" type="noConversion"/>
  </si>
  <si>
    <t>42,000,000원 * 1동 * 50%</t>
    <phoneticPr fontId="1" type="noConversion"/>
  </si>
  <si>
    <t>종정과</t>
    <phoneticPr fontId="1" type="noConversion"/>
  </si>
  <si>
    <t>풍양면 산림길 118</t>
    <phoneticPr fontId="1" type="noConversion"/>
  </si>
  <si>
    <t>이재환</t>
    <phoneticPr fontId="1" type="noConversion"/>
  </si>
  <si>
    <t>개포면 솔골길 24</t>
    <phoneticPr fontId="1" type="noConversion"/>
  </si>
  <si>
    <t>이상영</t>
    <phoneticPr fontId="1" type="noConversion"/>
  </si>
  <si>
    <t>송전 친환경우렁이 작목반</t>
    <phoneticPr fontId="1" type="noConversion"/>
  </si>
  <si>
    <t>작목반 유통 물류장비(지게차) 지원사업</t>
    <phoneticPr fontId="1" type="noConversion"/>
  </si>
  <si>
    <t>30,000,000원*1대*50%</t>
    <phoneticPr fontId="1" type="noConversion"/>
  </si>
  <si>
    <t>농업회사법인 안동무역㈜</t>
    <phoneticPr fontId="1" type="noConversion"/>
  </si>
  <si>
    <t>신선농산물 수출물류비 지원</t>
    <phoneticPr fontId="1" type="noConversion"/>
  </si>
  <si>
    <t>민간경상사업보조</t>
    <phoneticPr fontId="1" type="noConversion"/>
  </si>
  <si>
    <t>20,000kg*976*0.1</t>
    <phoneticPr fontId="1" type="noConversion"/>
  </si>
  <si>
    <t>다목적리프트기, 승용예초기지원</t>
  </si>
  <si>
    <t>다목적리프트기9,000,000원 * 3대 *50%</t>
    <phoneticPr fontId="1" type="noConversion"/>
  </si>
  <si>
    <t>은풍면 부용봉길 129-7 이우호</t>
    <phoneticPr fontId="1" type="noConversion"/>
  </si>
  <si>
    <t>과수 전동가위 지원</t>
  </si>
  <si>
    <t>1,600,000원 * 1대 * 25%</t>
    <phoneticPr fontId="1" type="noConversion"/>
  </si>
  <si>
    <t>대구경북능금농협 예천경제사업장</t>
    <phoneticPr fontId="1" type="noConversion"/>
  </si>
  <si>
    <t>저품위사과 시장격리 수매지원</t>
    <phoneticPr fontId="1" type="noConversion"/>
  </si>
  <si>
    <t xml:space="preserve"> 8,000원 * 4,401 박스(20kg/1박스) * 37.5%</t>
    <phoneticPr fontId="1" type="noConversion"/>
  </si>
  <si>
    <t>효자면 텃골길 106</t>
    <phoneticPr fontId="1" type="noConversion"/>
  </si>
  <si>
    <t>강구정</t>
    <phoneticPr fontId="1" type="noConversion"/>
  </si>
  <si>
    <t>다목적농가형저온저장고(33㎡)지원</t>
    <phoneticPr fontId="1" type="noConversion"/>
  </si>
  <si>
    <t>20,000,000원 * 1동 *50%</t>
  </si>
  <si>
    <t>은풍면 부용봉길 223-21</t>
    <phoneticPr fontId="1" type="noConversion"/>
  </si>
  <si>
    <t>윤여준</t>
    <phoneticPr fontId="1" type="noConversion"/>
  </si>
  <si>
    <t>은풍면 조고리길 89-1</t>
    <phoneticPr fontId="1" type="noConversion"/>
  </si>
  <si>
    <t>권안석</t>
    <phoneticPr fontId="1" type="noConversion"/>
  </si>
  <si>
    <t>감천면 석송로 247-4</t>
    <phoneticPr fontId="1" type="noConversion"/>
  </si>
  <si>
    <t>권상덕</t>
    <phoneticPr fontId="1" type="noConversion"/>
  </si>
  <si>
    <t>풍양면 신흥길 238-14</t>
    <phoneticPr fontId="1" type="noConversion"/>
  </si>
  <si>
    <t>허노도</t>
    <phoneticPr fontId="1" type="noConversion"/>
  </si>
  <si>
    <t>용문면 용문경천로 874-1</t>
    <phoneticPr fontId="1" type="noConversion"/>
  </si>
  <si>
    <t>정연옥</t>
    <phoneticPr fontId="1" type="noConversion"/>
  </si>
  <si>
    <t>다목적리프트기9,000,000원 * 1대 *50%</t>
    <phoneticPr fontId="1" type="noConversion"/>
  </si>
  <si>
    <t>효자면 새별길 27-3</t>
    <phoneticPr fontId="1" type="noConversion"/>
  </si>
  <si>
    <t>전석한</t>
    <phoneticPr fontId="1" type="noConversion"/>
  </si>
  <si>
    <t>개포면 종산골길 99</t>
    <phoneticPr fontId="1" type="noConversion"/>
  </si>
  <si>
    <t>이현부</t>
    <phoneticPr fontId="1" type="noConversion"/>
  </si>
  <si>
    <t>민속채소양채류 생산기반 확충지원</t>
    <phoneticPr fontId="1" type="noConversion"/>
  </si>
  <si>
    <t>2,100,000원 * 2세트 * 50%(자동개폐기)</t>
    <phoneticPr fontId="1" type="noConversion"/>
  </si>
  <si>
    <t>농업에너지이용효율화사업</t>
    <phoneticPr fontId="1" type="noConversion"/>
  </si>
  <si>
    <t xml:space="preserve"> 2,500원 * 15,830㎡ * 50%(자동보온덮개)
 13,000원 * 7,130㎡ * 50%(다겹보온커튼)</t>
    <phoneticPr fontId="1" type="noConversion"/>
  </si>
  <si>
    <t>김은기</t>
  </si>
  <si>
    <t>농업에너지이용효율화 지원
(다겹보온커튼)</t>
    <phoneticPr fontId="1" type="noConversion"/>
  </si>
  <si>
    <t>13,000원 * 2,850㎡ * 50%</t>
    <phoneticPr fontId="1" type="noConversion"/>
  </si>
  <si>
    <t>임창길</t>
  </si>
  <si>
    <t>13,000원 * 2,280㎡ * 50%</t>
    <phoneticPr fontId="1" type="noConversion"/>
  </si>
  <si>
    <t>신대영</t>
  </si>
  <si>
    <t>13,000원 * 2,000㎡ * 50%</t>
    <phoneticPr fontId="1" type="noConversion"/>
  </si>
  <si>
    <t>임흥수</t>
  </si>
  <si>
    <t>농업에너지이용효율화 지원
(자동보온덮개)</t>
    <phoneticPr fontId="1" type="noConversion"/>
  </si>
  <si>
    <t>2,500원 * 2,000㎡ * 50%</t>
    <phoneticPr fontId="1" type="noConversion"/>
  </si>
  <si>
    <t>이봉희</t>
  </si>
  <si>
    <t>2,500원 * 1,500㎡ * 50%</t>
    <phoneticPr fontId="1" type="noConversion"/>
  </si>
  <si>
    <t>2,500원 * 2,850㎡ * 50%</t>
    <phoneticPr fontId="1" type="noConversion"/>
  </si>
  <si>
    <t>2,500원 * 2,280㎡ * 50%</t>
    <phoneticPr fontId="1" type="noConversion"/>
  </si>
  <si>
    <t>김현수</t>
  </si>
  <si>
    <t>2,500원 * 2,400㎡ * 50%</t>
    <phoneticPr fontId="1" type="noConversion"/>
  </si>
  <si>
    <t>우상윤</t>
  </si>
  <si>
    <t>2,500원 * 800㎡ * 50%</t>
    <phoneticPr fontId="1" type="noConversion"/>
  </si>
  <si>
    <t>천동석</t>
    <phoneticPr fontId="1" type="noConversion"/>
  </si>
  <si>
    <t>2,500원 * 4,000㎡ * 50%</t>
    <phoneticPr fontId="1" type="noConversion"/>
  </si>
  <si>
    <t>김종진</t>
  </si>
  <si>
    <t>민속채소양채류 생산기반 확충지원
(자동개폐기)</t>
    <phoneticPr fontId="1" type="noConversion"/>
  </si>
  <si>
    <t>2,100,000원 * 1세트 * 50%</t>
    <phoneticPr fontId="1" type="noConversion"/>
  </si>
  <si>
    <t>이상국</t>
  </si>
  <si>
    <t>이남규</t>
  </si>
  <si>
    <t>4,000원 * 2,810㎡ * 50%</t>
    <phoneticPr fontId="1" type="noConversion"/>
  </si>
  <si>
    <t>4,000원 * 1,400㎡ * 50%</t>
    <phoneticPr fontId="1" type="noConversion"/>
  </si>
  <si>
    <t>장경석</t>
  </si>
  <si>
    <t>4,000원 * 600㎡ * 50%</t>
    <phoneticPr fontId="1" type="noConversion"/>
  </si>
  <si>
    <t>4,000원 * 2,400㎡ * 50%</t>
    <phoneticPr fontId="1" type="noConversion"/>
  </si>
  <si>
    <t>박수만</t>
  </si>
  <si>
    <t>20,000원 * 2,850㎡ * 50%</t>
    <phoneticPr fontId="1" type="noConversion"/>
  </si>
  <si>
    <t>20,000원 * 2,280㎡ * 50%</t>
    <phoneticPr fontId="1" type="noConversion"/>
  </si>
  <si>
    <t>20,000원 * 2,000㎡ * 50%</t>
    <phoneticPr fontId="1" type="noConversion"/>
  </si>
  <si>
    <t>구연해</t>
  </si>
  <si>
    <t>6,000,000원 * 1동 * 50%</t>
    <phoneticPr fontId="1" type="noConversion"/>
  </si>
  <si>
    <t>김진규</t>
  </si>
  <si>
    <t>김홍륵</t>
  </si>
  <si>
    <t>박경숙</t>
  </si>
  <si>
    <t>박노걸</t>
  </si>
  <si>
    <t>안승용</t>
  </si>
  <si>
    <t>이명순</t>
  </si>
  <si>
    <t>이재근</t>
  </si>
  <si>
    <t>장병영</t>
  </si>
  <si>
    <t>장지건</t>
  </si>
  <si>
    <t>최병진</t>
  </si>
  <si>
    <t>황진섭</t>
  </si>
  <si>
    <t>권오성</t>
  </si>
  <si>
    <t>박태종</t>
  </si>
  <si>
    <t>박희라</t>
  </si>
  <si>
    <t>안정희</t>
  </si>
  <si>
    <t>황유진</t>
  </si>
  <si>
    <t>권재화</t>
  </si>
  <si>
    <t>김남용</t>
  </si>
  <si>
    <t>박경하</t>
  </si>
  <si>
    <t>박태환</t>
  </si>
  <si>
    <t>안숙자</t>
  </si>
  <si>
    <t>이정퇴</t>
  </si>
  <si>
    <t>김국제</t>
  </si>
  <si>
    <t>김낙구</t>
  </si>
  <si>
    <t>김정환</t>
  </si>
  <si>
    <t>이영만</t>
  </si>
  <si>
    <t>이재성</t>
  </si>
  <si>
    <t>김구주</t>
  </si>
  <si>
    <t>김기주</t>
  </si>
  <si>
    <t>김기현</t>
  </si>
  <si>
    <t>김미숙</t>
  </si>
  <si>
    <t>김삼현</t>
  </si>
  <si>
    <t>김성기</t>
  </si>
  <si>
    <t>김여현</t>
  </si>
  <si>
    <t>김종석</t>
  </si>
  <si>
    <t>김종탁</t>
  </si>
  <si>
    <t>김창한</t>
  </si>
  <si>
    <t>이규정</t>
  </si>
  <si>
    <t>이창진</t>
  </si>
  <si>
    <t>조동진</t>
  </si>
  <si>
    <t>진봉식</t>
  </si>
  <si>
    <t>최남철</t>
  </si>
  <si>
    <t>김철수</t>
  </si>
  <si>
    <t>김홍래</t>
  </si>
  <si>
    <t>안의부</t>
  </si>
  <si>
    <t>장민철</t>
  </si>
  <si>
    <t>정승걸</t>
  </si>
  <si>
    <t>정재완</t>
  </si>
  <si>
    <t>강영식</t>
  </si>
  <si>
    <t>우금윤</t>
  </si>
  <si>
    <t>이국형</t>
  </si>
  <si>
    <t>이용기</t>
  </si>
  <si>
    <t>이형화</t>
  </si>
  <si>
    <t>정재문</t>
  </si>
  <si>
    <t>강연모</t>
  </si>
  <si>
    <t>박종구</t>
  </si>
  <si>
    <t>배기언</t>
  </si>
  <si>
    <t>양수영</t>
  </si>
  <si>
    <t>엄대철</t>
  </si>
  <si>
    <t>윤희운</t>
  </si>
  <si>
    <t>이동창</t>
  </si>
  <si>
    <t>황영금</t>
  </si>
  <si>
    <t>김상현</t>
  </si>
  <si>
    <t>김주호</t>
  </si>
  <si>
    <t>도중환</t>
  </si>
  <si>
    <t>박영훈</t>
  </si>
  <si>
    <t>배팔경</t>
  </si>
  <si>
    <t>신귀분</t>
  </si>
  <si>
    <t>이경돈</t>
  </si>
  <si>
    <t>이성우</t>
  </si>
  <si>
    <t>임운상</t>
  </si>
  <si>
    <t>한상준</t>
  </si>
  <si>
    <t>허준정</t>
  </si>
  <si>
    <t>남기호</t>
  </si>
  <si>
    <t>개포면 개포면 이사리</t>
  </si>
  <si>
    <t>신봉희</t>
  </si>
  <si>
    <t>양영호</t>
  </si>
  <si>
    <t>엄순주</t>
  </si>
  <si>
    <t>이연근</t>
  </si>
  <si>
    <t>권순복</t>
  </si>
  <si>
    <t>권순향</t>
  </si>
  <si>
    <t>권혁인</t>
  </si>
  <si>
    <t>권혁주</t>
  </si>
  <si>
    <t>김덕현</t>
  </si>
  <si>
    <t>김상균</t>
  </si>
  <si>
    <t>김영진</t>
  </si>
  <si>
    <t>류명기</t>
  </si>
  <si>
    <t>박창식</t>
  </si>
  <si>
    <t>이재국</t>
  </si>
  <si>
    <t>임용진</t>
  </si>
  <si>
    <t>전병학</t>
  </si>
  <si>
    <t>전재원</t>
  </si>
  <si>
    <t>정철용</t>
  </si>
  <si>
    <t>조재길</t>
  </si>
  <si>
    <t>조재춘</t>
  </si>
  <si>
    <t>조현동</t>
  </si>
  <si>
    <t>조현희</t>
  </si>
  <si>
    <t>최무락</t>
  </si>
  <si>
    <t>황석대</t>
  </si>
  <si>
    <t>권영만</t>
  </si>
  <si>
    <t>김영호</t>
  </si>
  <si>
    <t>김용운</t>
  </si>
  <si>
    <t>김원표</t>
  </si>
  <si>
    <t>김일태</t>
  </si>
  <si>
    <t>안병헌</t>
  </si>
  <si>
    <t>이상진</t>
  </si>
  <si>
    <t>이장춘</t>
  </si>
  <si>
    <t>이종유</t>
  </si>
  <si>
    <t>이창식</t>
  </si>
  <si>
    <t>이학선</t>
  </si>
  <si>
    <t>전형일</t>
  </si>
  <si>
    <t>정석화</t>
  </si>
  <si>
    <t>정원학</t>
  </si>
  <si>
    <t>최지혜</t>
  </si>
  <si>
    <t>최치열</t>
  </si>
  <si>
    <t>황성주</t>
  </si>
  <si>
    <t>김준하</t>
  </si>
  <si>
    <t>300,000원 * 10개 * 50%</t>
    <phoneticPr fontId="1" type="noConversion"/>
  </si>
  <si>
    <t>예천읍 양궁로 83,102동 1605호</t>
  </si>
  <si>
    <t>박병창</t>
  </si>
  <si>
    <t>25,000원 * 250개 * 50%</t>
    <phoneticPr fontId="1" type="noConversion"/>
  </si>
  <si>
    <t>예천읍 남읍 내길 43-1</t>
  </si>
  <si>
    <t>이덕종</t>
  </si>
  <si>
    <t>25,000원 * 100개 * 50%</t>
    <phoneticPr fontId="1" type="noConversion"/>
  </si>
  <si>
    <t>예천읍 양궁로 250</t>
  </si>
  <si>
    <t>김형섭</t>
  </si>
  <si>
    <t>예천읍 남읍 내길 31</t>
  </si>
  <si>
    <t>이광덕</t>
  </si>
  <si>
    <t>25,000원 * 150개 * 50%</t>
    <phoneticPr fontId="1" type="noConversion"/>
  </si>
  <si>
    <t>예천읍 양궁로 292</t>
  </si>
  <si>
    <t>박영화</t>
  </si>
  <si>
    <t>예천읍 한천길 39, 502호</t>
  </si>
  <si>
    <t>박병국</t>
  </si>
  <si>
    <t>25,000원 * 200개 * 50%</t>
    <phoneticPr fontId="1" type="noConversion"/>
  </si>
  <si>
    <t>예천읍 용정길 53-1</t>
  </si>
  <si>
    <t>박병한</t>
  </si>
  <si>
    <t>예천읍 남읍 내길 6-43</t>
  </si>
  <si>
    <t>박영호</t>
  </si>
  <si>
    <t>예천읍 양궁장길 32-17</t>
  </si>
  <si>
    <t>박영희</t>
  </si>
  <si>
    <t>예천읍 양궁로 264</t>
  </si>
  <si>
    <t>정월남</t>
  </si>
  <si>
    <t>예천읍 용정길 23</t>
  </si>
  <si>
    <t>박병기</t>
  </si>
  <si>
    <t>예천읍 용정길 11-24</t>
  </si>
  <si>
    <t>우성구</t>
  </si>
  <si>
    <t>김동칠</t>
  </si>
  <si>
    <t>1,200,000원 * 1개소 * 50%</t>
    <phoneticPr fontId="1" type="noConversion"/>
  </si>
  <si>
    <t>김정태</t>
  </si>
  <si>
    <t>송두익</t>
  </si>
  <si>
    <t>김시한</t>
  </si>
  <si>
    <t>김창동</t>
  </si>
  <si>
    <t>배동표</t>
  </si>
  <si>
    <t>배동현</t>
  </si>
  <si>
    <t>김동점</t>
  </si>
  <si>
    <t>우재명</t>
  </si>
  <si>
    <t>김대현</t>
  </si>
  <si>
    <t>박성열</t>
  </si>
  <si>
    <t>김학윤</t>
  </si>
  <si>
    <t>김현중</t>
  </si>
  <si>
    <t>송인득</t>
  </si>
  <si>
    <t>윤영수</t>
  </si>
  <si>
    <t>강성규</t>
  </si>
  <si>
    <t>윤주식</t>
  </si>
  <si>
    <t>임윤재</t>
  </si>
  <si>
    <t>김주동</t>
  </si>
  <si>
    <t>김장호</t>
  </si>
  <si>
    <t>유승열</t>
  </si>
  <si>
    <t>이동섭</t>
  </si>
  <si>
    <t>신진수</t>
  </si>
  <si>
    <t>신덕용</t>
  </si>
  <si>
    <t>장시환</t>
  </si>
  <si>
    <t>전성표</t>
  </si>
  <si>
    <t>장영순</t>
  </si>
  <si>
    <t>배영태</t>
  </si>
  <si>
    <t>강명신</t>
  </si>
  <si>
    <t>김추일</t>
  </si>
  <si>
    <t>유영창</t>
  </si>
  <si>
    <t>정재원</t>
  </si>
  <si>
    <t>김영기</t>
  </si>
  <si>
    <t>박옥분</t>
  </si>
  <si>
    <t>이진호</t>
  </si>
  <si>
    <t>김장한</t>
  </si>
  <si>
    <t>김익현</t>
  </si>
  <si>
    <t>정영순</t>
  </si>
  <si>
    <t>김형덕</t>
  </si>
  <si>
    <t>이원상</t>
  </si>
  <si>
    <t>이종성</t>
  </si>
  <si>
    <t>장점득</t>
  </si>
  <si>
    <t>조동섭</t>
  </si>
  <si>
    <t>성종선</t>
  </si>
  <si>
    <t>김상원</t>
  </si>
  <si>
    <t>김왕기</t>
  </si>
  <si>
    <t>김만수</t>
  </si>
  <si>
    <t>안경모</t>
  </si>
  <si>
    <t>보문면 미호길 86</t>
  </si>
  <si>
    <t>용문면 하학길 50</t>
  </si>
  <si>
    <t>보문면 보문로 583</t>
  </si>
  <si>
    <t>유천면 송정길 8-3</t>
  </si>
  <si>
    <t>풍양면 신흥길 156</t>
  </si>
  <si>
    <t>용궁면 용궁로 148</t>
  </si>
  <si>
    <t>지보면 지보길 62</t>
  </si>
  <si>
    <t>예천읍 효자로 118</t>
  </si>
  <si>
    <t>용문면 우망골길 108</t>
  </si>
  <si>
    <t>용궁면 회룡길 186</t>
  </si>
  <si>
    <t>용문면 금당실길 51-11</t>
  </si>
  <si>
    <t>예천읍 대심3길 28-5</t>
  </si>
  <si>
    <t>용문면 금당실길 47</t>
  </si>
  <si>
    <t>용문면 금당실길 47</t>
    <phoneticPr fontId="1" type="noConversion"/>
  </si>
  <si>
    <t>용문면 덕신길 184</t>
  </si>
  <si>
    <t>용문면 덕신길 184</t>
    <phoneticPr fontId="1" type="noConversion"/>
  </si>
  <si>
    <t>용문면 복천길 80-8</t>
  </si>
  <si>
    <t>용문면 복천길 80-8</t>
    <phoneticPr fontId="1" type="noConversion"/>
  </si>
  <si>
    <t>지보면 암천길 53-9</t>
  </si>
  <si>
    <t>용궁면 무이서당길 167</t>
  </si>
  <si>
    <t>호명면 내신1길104-3</t>
  </si>
  <si>
    <t>호명면 인포길16-7</t>
  </si>
  <si>
    <t>호명면 신촌길 102</t>
  </si>
  <si>
    <t>호명면 설늠1길 21-8</t>
  </si>
  <si>
    <t>호명면 설늠1길 17-13</t>
  </si>
  <si>
    <t>예천읍 왕신길 260</t>
  </si>
  <si>
    <t>호명면 설늠1길 54-5</t>
  </si>
  <si>
    <t>호명면 산합길 87</t>
  </si>
  <si>
    <t>예천읍 석정길245-6</t>
  </si>
  <si>
    <t>예천읍 왕신길85-9</t>
  </si>
  <si>
    <t>예천읍 용문경천로1844-1</t>
  </si>
  <si>
    <t>예천읍 시장로167</t>
  </si>
  <si>
    <t>예천읍 대심3길18-7</t>
  </si>
  <si>
    <t>예천읍 대심3길45-7</t>
  </si>
  <si>
    <t>예천읍 상설시장1길4</t>
  </si>
  <si>
    <t>예천읍 무리실길33</t>
  </si>
  <si>
    <t>예천읍 시장로80</t>
  </si>
  <si>
    <t>예천읍 한천길15</t>
  </si>
  <si>
    <t>예천읍 충효로308</t>
  </si>
  <si>
    <t>용문면 재달길42</t>
  </si>
  <si>
    <t>용문면 큰맛질길14</t>
  </si>
  <si>
    <t>용문면 용문경천로997-13</t>
  </si>
  <si>
    <t>용문면 복천길80-8</t>
  </si>
  <si>
    <t>용문면 덕신길215</t>
  </si>
  <si>
    <t>용문면 노사길130</t>
  </si>
  <si>
    <t>효자면 도효자로1534-7</t>
  </si>
  <si>
    <t>효자면 외초항길81</t>
  </si>
  <si>
    <t>효자면 보리밭길38</t>
  </si>
  <si>
    <t>효자면 도효자로1487-5</t>
  </si>
  <si>
    <t>효자면 보리밭길38-1</t>
  </si>
  <si>
    <t>효자면 무장길86</t>
  </si>
  <si>
    <t>은풍면 어림성길120-7</t>
  </si>
  <si>
    <t>은풍면 쇠실길15-1</t>
  </si>
  <si>
    <t>은풍면 은풍로265</t>
  </si>
  <si>
    <t>은풍면 과산골길17</t>
  </si>
  <si>
    <t>은풍면 부용봉길244</t>
  </si>
  <si>
    <t>감천면 오향길212</t>
  </si>
  <si>
    <t>감천면 충효로1251-49</t>
  </si>
  <si>
    <t>감천면 도평길50-38</t>
  </si>
  <si>
    <t>감천면 충효로1051-42</t>
  </si>
  <si>
    <t>감천면 대산길107</t>
  </si>
  <si>
    <t>감천면 장산마촌길99-28</t>
  </si>
  <si>
    <t>감천면 충효로1509-27</t>
  </si>
  <si>
    <t>감천면 장산마촌길117-56</t>
  </si>
  <si>
    <t>감천면 범바우길58-1</t>
  </si>
  <si>
    <t>감천면 장산1길34-4</t>
  </si>
  <si>
    <t>감천면 덕거리길125</t>
  </si>
  <si>
    <t>감천면 오향길211-3</t>
  </si>
  <si>
    <t>감천면 한천사길84</t>
  </si>
  <si>
    <t>감천면 자봉길49</t>
  </si>
  <si>
    <t>감천면 자봉길51</t>
  </si>
  <si>
    <t>보문면 수양길36</t>
  </si>
  <si>
    <t>보문면 독죽골길71</t>
  </si>
  <si>
    <t>보문면 보문로308-26</t>
  </si>
  <si>
    <t>보문면 옥계천로450-20</t>
  </si>
  <si>
    <t>보문면 가거리길15</t>
  </si>
  <si>
    <t>보문면 가거리길25-14</t>
  </si>
  <si>
    <t>호명면 설늠2길13</t>
  </si>
  <si>
    <t>호명면 팔미길60-2</t>
  </si>
  <si>
    <t>호명면 설늠1길77-14</t>
  </si>
  <si>
    <t>호명면 설늠1길77-31</t>
  </si>
  <si>
    <t>호명면 담암길65-6</t>
  </si>
  <si>
    <t>호명면 상간산길107</t>
  </si>
  <si>
    <t>유천면 가동1길38-2</t>
  </si>
  <si>
    <t>유천면 유용로73</t>
  </si>
  <si>
    <t>유천면 중평59-13</t>
  </si>
  <si>
    <t>유천면 성평길36-2</t>
  </si>
  <si>
    <t>유천면 성평길7-67</t>
  </si>
  <si>
    <t>유천면 화지2길50</t>
  </si>
  <si>
    <t>유천면 고산길66-7</t>
  </si>
  <si>
    <t>유천면 중평592-7</t>
  </si>
  <si>
    <t>용궁면 경암길21</t>
  </si>
  <si>
    <t>용궁면 덕계2길133</t>
  </si>
  <si>
    <t>용궁면 덕계1길52</t>
  </si>
  <si>
    <t>용궁면 용궁로120</t>
  </si>
  <si>
    <t>용궁면 황목근길105</t>
  </si>
  <si>
    <t>용궁면 고두실길115</t>
  </si>
  <si>
    <t>용궁면 치냇걸길35</t>
  </si>
  <si>
    <t>용궁면 실음실길47-14</t>
  </si>
  <si>
    <t>용궁면 무지길112</t>
  </si>
  <si>
    <t>용궁면 송암길15</t>
  </si>
  <si>
    <t>용궁면 향석길4-2</t>
  </si>
  <si>
    <t>개포면 송담길142-24</t>
  </si>
  <si>
    <t>개포면 성조길34-5</t>
  </si>
  <si>
    <t>개포면 신음리길28-5</t>
  </si>
  <si>
    <t>개포면 용개로1447-1</t>
  </si>
  <si>
    <t>지보면 지풍로31-37</t>
  </si>
  <si>
    <t>지보면 매화길34-32</t>
  </si>
  <si>
    <t>지보면 수월1길44-6</t>
  </si>
  <si>
    <t>지보면 창동길85</t>
  </si>
  <si>
    <t>지보면 지풍로620-23</t>
  </si>
  <si>
    <t>지보면 대죽길34</t>
  </si>
  <si>
    <t>지보면 대죽길176</t>
  </si>
  <si>
    <t>지보면 대죽길105-1</t>
  </si>
  <si>
    <t>지보면 지보로190-5</t>
  </si>
  <si>
    <t>지보면 소화3길125</t>
  </si>
  <si>
    <t>지보면 지풍로542-13</t>
  </si>
  <si>
    <t>지보면 만화2길46-13</t>
  </si>
  <si>
    <t>지보면 암천길86-17</t>
  </si>
  <si>
    <t>지보면 소화2길64</t>
  </si>
  <si>
    <t>지보면 도마길110-4</t>
  </si>
  <si>
    <t>지보면 지포길24</t>
  </si>
  <si>
    <t>지보면 지포길43-9</t>
  </si>
  <si>
    <t>지보면 지보리길218-4</t>
  </si>
  <si>
    <t>지보면 만화2길295</t>
  </si>
  <si>
    <t>지보면 소화1길120</t>
  </si>
  <si>
    <t>풍양면 청운길127</t>
  </si>
  <si>
    <t>풍양면 낙상1길49-3</t>
  </si>
  <si>
    <t>풍양면 낙상1길108-5</t>
  </si>
  <si>
    <t>풍양면 괴당2길59-1</t>
  </si>
  <si>
    <t>풍양면 삼탄길125-8</t>
  </si>
  <si>
    <t>풍양면 낙상2길5-1,304호</t>
  </si>
  <si>
    <t>풍양면 괴당2길59-4</t>
  </si>
  <si>
    <t>풍양면 낙상1길67-4</t>
  </si>
  <si>
    <t>풍양면 청운1리길34-1</t>
  </si>
  <si>
    <t>풍양면 상풍로1360-14</t>
  </si>
  <si>
    <t>풍양면 괴당1길315-23</t>
  </si>
  <si>
    <t>풍양면 효제길18-6</t>
  </si>
  <si>
    <t>풍양면 청곡길71</t>
  </si>
  <si>
    <t>풍양면 삼강로363</t>
  </si>
  <si>
    <t>풍양면 와룡길48-11</t>
  </si>
  <si>
    <t>풍양면 괴당1길323</t>
  </si>
  <si>
    <t>풍양면 공덕길63</t>
  </si>
  <si>
    <t>호명면 내신2길237-5</t>
  </si>
  <si>
    <t>보문면 독죽골길73-5</t>
  </si>
  <si>
    <t>보문면 수양길5</t>
  </si>
  <si>
    <t>보문면 탑마을길51</t>
  </si>
  <si>
    <t>보문면 웃노트기길23</t>
  </si>
  <si>
    <t>보문면 들미고개길60</t>
  </si>
  <si>
    <t>보문면 독죽골길69</t>
  </si>
  <si>
    <t>보문면 독죽골길59</t>
  </si>
  <si>
    <t>보문면 독죽골길74</t>
  </si>
  <si>
    <t>보문면 문래실길98</t>
  </si>
  <si>
    <t>보문면 문래실길97</t>
  </si>
  <si>
    <t>보문면 문래실길100-9</t>
  </si>
  <si>
    <t>보문면 오르골길56</t>
  </si>
  <si>
    <t>보문면 무근열길112-13</t>
  </si>
  <si>
    <t>보문면 한밤실길96</t>
  </si>
  <si>
    <t>보문면 막실길35</t>
  </si>
  <si>
    <t>보문면 덕거리길16</t>
  </si>
  <si>
    <t>보문면 탑마을길9</t>
  </si>
  <si>
    <t>보문면 간운길56</t>
  </si>
  <si>
    <t>감천면 장산1길32</t>
  </si>
  <si>
    <t>감천면 장산1길34</t>
  </si>
  <si>
    <t>감천면 장산1길88</t>
  </si>
  <si>
    <t>감천면 오향길77</t>
  </si>
  <si>
    <t>감천면 오향길20-7</t>
  </si>
  <si>
    <t>감천면 미석1길78</t>
  </si>
  <si>
    <t>감천면 미석1길46</t>
  </si>
  <si>
    <t>감천면 충효로1889-18</t>
  </si>
  <si>
    <t>감천면 충효로1888-1</t>
  </si>
  <si>
    <t>감천면 충효로1428</t>
  </si>
  <si>
    <t>감천면 도평길68</t>
  </si>
  <si>
    <t>감천면 유동길148-11</t>
  </si>
  <si>
    <t>감천면 유동길98-8</t>
  </si>
  <si>
    <t>감천면 유동길149-10</t>
  </si>
  <si>
    <t>감천면 관현2길101</t>
  </si>
  <si>
    <t>감천면 농바우길38</t>
  </si>
  <si>
    <t>감천면 대맥길26</t>
  </si>
  <si>
    <t>감천면 대맥2리</t>
  </si>
  <si>
    <t>감천면 석송로332-33</t>
  </si>
  <si>
    <t>감천면 석송로210-38</t>
  </si>
  <si>
    <t>감천면 석송로길210-40</t>
  </si>
  <si>
    <t>감천면 석송로349</t>
  </si>
  <si>
    <t>감천면 장산마촌길210-21</t>
  </si>
  <si>
    <t>감천면 만맛길41-41</t>
  </si>
  <si>
    <t>감천면 현내2길17-8</t>
  </si>
  <si>
    <t>감천면 현내2길55</t>
  </si>
  <si>
    <t>감천면 소백로131-58</t>
  </si>
  <si>
    <t>감천면 포리2길3</t>
  </si>
  <si>
    <t>감천면 돈답길166</t>
  </si>
  <si>
    <t>예천읍 왕신길183-28</t>
  </si>
  <si>
    <t>예천읍 남읍 내길6-106</t>
  </si>
  <si>
    <t>농정과</t>
    <phoneticPr fontId="1" type="noConversion"/>
  </si>
  <si>
    <t>풍양면 봉림길57(공덕리)</t>
    <phoneticPr fontId="1" type="noConversion"/>
  </si>
  <si>
    <t>유창환</t>
    <phoneticPr fontId="1" type="noConversion"/>
  </si>
  <si>
    <t>민간자본사업보조</t>
    <phoneticPr fontId="1" type="noConversion"/>
  </si>
  <si>
    <t>6,000,000원 * 1동 * 50%</t>
    <phoneticPr fontId="1" type="noConversion"/>
  </si>
  <si>
    <t>농정과</t>
    <phoneticPr fontId="1" type="noConversion"/>
  </si>
  <si>
    <t>민간자본사업보조</t>
    <phoneticPr fontId="1" type="noConversion"/>
  </si>
  <si>
    <t>농정과</t>
    <phoneticPr fontId="1" type="noConversion"/>
  </si>
  <si>
    <t>다목적농가형저온저장고(33㎡) 지원</t>
    <phoneticPr fontId="1" type="noConversion"/>
  </si>
  <si>
    <t>민간자본사업보조</t>
    <phoneticPr fontId="1" type="noConversion"/>
  </si>
  <si>
    <t>농정과</t>
    <phoneticPr fontId="1" type="noConversion"/>
  </si>
  <si>
    <t>은풍면 율곡1길 17</t>
    <phoneticPr fontId="1" type="noConversion"/>
  </si>
  <si>
    <t>장형식</t>
    <phoneticPr fontId="1" type="noConversion"/>
  </si>
  <si>
    <t>다목적농가형저온저장고(33㎡)지원</t>
    <phoneticPr fontId="1" type="noConversion"/>
  </si>
  <si>
    <t>비닐하우스 환기창</t>
    <phoneticPr fontId="1" type="noConversion"/>
  </si>
  <si>
    <t>무청건조시설자재</t>
    <phoneticPr fontId="1" type="noConversion"/>
  </si>
  <si>
    <t>생강관수시설</t>
    <phoneticPr fontId="1" type="noConversion"/>
  </si>
  <si>
    <t xml:space="preserve">
25,000원 * 1,600개 * 50%(무청건조시설)
</t>
    <phoneticPr fontId="1" type="noConversion"/>
  </si>
  <si>
    <t xml:space="preserve">
2,300,000원 * 6동 * 50%(비가림시설)
</t>
    <phoneticPr fontId="1" type="noConversion"/>
  </si>
  <si>
    <t xml:space="preserve">
2,100원 * 240평 * 50%(비닐교체)
</t>
    <phoneticPr fontId="1" type="noConversion"/>
  </si>
  <si>
    <t xml:space="preserve">
1,200,000원 * 50개소 * 50%(생강관수시설)
</t>
    <phoneticPr fontId="1" type="noConversion"/>
  </si>
  <si>
    <t>소득작목육성 지원사업</t>
    <phoneticPr fontId="1" type="noConversion"/>
  </si>
  <si>
    <t>4,000원 * 7,810㎡ * 50%(PO필름)
20,000원 * 7,130㎡ * 50%(내재해형하우스)</t>
    <phoneticPr fontId="1" type="noConversion"/>
  </si>
  <si>
    <t>소득작목육성 지원사업(po필름)</t>
    <phoneticPr fontId="1" type="noConversion"/>
  </si>
  <si>
    <t>소득작목육성 지원사업(내재형하우스)</t>
    <phoneticPr fontId="1" type="noConversion"/>
  </si>
  <si>
    <t>소형이동식저온저장고</t>
  </si>
  <si>
    <t>소형이동식저온저장고</t>
    <phoneticPr fontId="1" type="noConversion"/>
  </si>
  <si>
    <t>호명면 한어길 138-3 신태호</t>
    <phoneticPr fontId="1" type="noConversion"/>
  </si>
  <si>
    <t>원예작물 비가림시설 지원</t>
    <phoneticPr fontId="1" type="noConversion"/>
  </si>
  <si>
    <t>호명면 설늠1길 54-5 장경석</t>
    <phoneticPr fontId="1" type="noConversion"/>
  </si>
  <si>
    <t>시설원예 노후하우스 기자재 지원</t>
    <phoneticPr fontId="1" type="noConversion"/>
  </si>
  <si>
    <t>유천면 가동1길13(가1리)</t>
  </si>
  <si>
    <t>강성모</t>
  </si>
  <si>
    <t>6,000,000원 * 1동 * 50%</t>
  </si>
  <si>
    <t>6,000,000원 * 119동 * 50%(소형저온저장고)</t>
    <phoneticPr fontId="1" type="noConversion"/>
  </si>
  <si>
    <t>호명면 내신1길112(내신1)</t>
    <phoneticPr fontId="1" type="noConversion"/>
  </si>
  <si>
    <t>김동하</t>
    <phoneticPr fontId="1" type="noConversion"/>
  </si>
  <si>
    <t>10,000,000원 * 1대 * 50%</t>
    <phoneticPr fontId="1" type="noConversion"/>
  </si>
  <si>
    <t>유천면 유용로 34-13(가리)</t>
    <phoneticPr fontId="1" type="noConversion"/>
  </si>
  <si>
    <t>박종철</t>
    <phoneticPr fontId="1" type="noConversion"/>
  </si>
  <si>
    <t>27,000,000원 * 1대 * 50%</t>
    <phoneticPr fontId="1" type="noConversion"/>
  </si>
  <si>
    <t>유천면 연천길 16(연천리)</t>
    <phoneticPr fontId="1" type="noConversion"/>
  </si>
  <si>
    <t>김용하</t>
    <phoneticPr fontId="1" type="noConversion"/>
  </si>
  <si>
    <t>민간자본사업보조</t>
    <phoneticPr fontId="1" type="noConversion"/>
  </si>
  <si>
    <t>6,000,000원 * 1식 * 50%</t>
    <phoneticPr fontId="1" type="noConversion"/>
  </si>
  <si>
    <t>농정과</t>
    <phoneticPr fontId="1" type="noConversion"/>
  </si>
  <si>
    <t>호명면 내신2길237-5(내신2)</t>
    <phoneticPr fontId="1" type="noConversion"/>
  </si>
  <si>
    <t>300,000원 * 10개 * 50%</t>
    <phoneticPr fontId="1" type="noConversion"/>
  </si>
  <si>
    <t xml:space="preserve">
일손절감형기자재-원예작물농기계</t>
    <phoneticPr fontId="1" type="noConversion"/>
  </si>
  <si>
    <t>일손절감형기자재-스프링클러</t>
    <phoneticPr fontId="1" type="noConversion"/>
  </si>
  <si>
    <t>일손절감형기자재-하우스환기</t>
    <phoneticPr fontId="1" type="noConversion"/>
  </si>
  <si>
    <t xml:space="preserve">
일손절감형기자재-선별기</t>
    <phoneticPr fontId="1" type="noConversion"/>
  </si>
  <si>
    <t>일손절감형기자재</t>
    <phoneticPr fontId="1" type="noConversion"/>
  </si>
  <si>
    <t>46,000,000원 * 1식 *50%</t>
    <phoneticPr fontId="1" type="noConversion"/>
  </si>
  <si>
    <t>농작물 피해방지 해충포획기 지원</t>
    <phoneticPr fontId="1" type="noConversion"/>
  </si>
  <si>
    <t>무청 건조시설 자재 지원</t>
    <phoneticPr fontId="1" type="noConversion"/>
  </si>
  <si>
    <t>생강재배농가 관수시설 지원</t>
    <phoneticPr fontId="1" type="noConversion"/>
  </si>
  <si>
    <t>20,000,000원 * 6동 *50%</t>
    <phoneticPr fontId="1" type="noConversion"/>
  </si>
  <si>
    <t>환경관리과 소계</t>
    <phoneticPr fontId="1" type="noConversion"/>
  </si>
  <si>
    <t>환경관리과</t>
    <phoneticPr fontId="1" type="noConversion"/>
  </si>
  <si>
    <t>환경관리과</t>
    <phoneticPr fontId="1" type="noConversion"/>
  </si>
  <si>
    <t>농촌빈집정비 지원</t>
    <phoneticPr fontId="1" type="noConversion"/>
  </si>
  <si>
    <t>민간자본사업보조</t>
    <phoneticPr fontId="1" type="noConversion"/>
  </si>
  <si>
    <t>농촌빈집정비 지원사업 35개소</t>
    <phoneticPr fontId="1" type="noConversion"/>
  </si>
  <si>
    <t xml:space="preserve"> 소계</t>
    <phoneticPr fontId="1" type="noConversion"/>
  </si>
  <si>
    <t>황분애</t>
  </si>
  <si>
    <t>농촌빈집 정비지원</t>
    <phoneticPr fontId="1" type="noConversion"/>
  </si>
  <si>
    <t>농촌빈집 정비지원</t>
    <phoneticPr fontId="1" type="noConversion"/>
  </si>
  <si>
    <t>농촌빈집정비지원 1식 * 600,000원</t>
    <phoneticPr fontId="1" type="noConversion"/>
  </si>
  <si>
    <t>예천읍 청복리길 35</t>
    <phoneticPr fontId="1" type="noConversion"/>
  </si>
  <si>
    <t>김진희</t>
  </si>
  <si>
    <t>예천읍 상설시장1길 21-3</t>
    <phoneticPr fontId="1" type="noConversion"/>
  </si>
  <si>
    <t>이신효</t>
    <phoneticPr fontId="1" type="noConversion"/>
  </si>
  <si>
    <t>예천읍 양촌길 23-13</t>
    <phoneticPr fontId="1" type="noConversion"/>
  </si>
  <si>
    <t>정길수</t>
    <phoneticPr fontId="1" type="noConversion"/>
  </si>
  <si>
    <t>농촌빈집정비지원 1식 * 600,000원</t>
  </si>
  <si>
    <t>용문면 두천길 88-3</t>
    <phoneticPr fontId="1" type="noConversion"/>
  </si>
  <si>
    <t>손병우</t>
    <phoneticPr fontId="1" type="noConversion"/>
  </si>
  <si>
    <t>용문면 선동길 333-32</t>
    <phoneticPr fontId="1" type="noConversion"/>
  </si>
  <si>
    <t>정동욱</t>
    <phoneticPr fontId="1" type="noConversion"/>
  </si>
  <si>
    <t>용문면 맛질길 123-2</t>
    <phoneticPr fontId="1" type="noConversion"/>
  </si>
  <si>
    <t>권충강</t>
    <phoneticPr fontId="1" type="noConversion"/>
  </si>
  <si>
    <t>용문면 재달길 47-1</t>
    <phoneticPr fontId="1" type="noConversion"/>
  </si>
  <si>
    <t>권혁성</t>
    <phoneticPr fontId="1" type="noConversion"/>
  </si>
  <si>
    <t>효자면 독죽마을길 33-7</t>
    <phoneticPr fontId="1" type="noConversion"/>
  </si>
  <si>
    <t>김거부</t>
    <phoneticPr fontId="1" type="noConversion"/>
  </si>
  <si>
    <t>효자면 고항리 436</t>
    <phoneticPr fontId="1" type="noConversion"/>
  </si>
  <si>
    <t>진창태</t>
    <phoneticPr fontId="1" type="noConversion"/>
  </si>
  <si>
    <t>효자면 백석길 194-5</t>
    <phoneticPr fontId="1" type="noConversion"/>
  </si>
  <si>
    <t>김형준</t>
    <phoneticPr fontId="1" type="noConversion"/>
  </si>
  <si>
    <t>은풍면 우곡리 65-4</t>
    <phoneticPr fontId="1" type="noConversion"/>
  </si>
  <si>
    <t>김봉덕</t>
    <phoneticPr fontId="1" type="noConversion"/>
  </si>
  <si>
    <t>감천면 만맛길43-31</t>
    <phoneticPr fontId="1" type="noConversion"/>
  </si>
  <si>
    <t>장수환</t>
    <phoneticPr fontId="1" type="noConversion"/>
  </si>
  <si>
    <t>보문면 작곡리 526-7</t>
    <phoneticPr fontId="1" type="noConversion"/>
  </si>
  <si>
    <t>박미자</t>
    <phoneticPr fontId="1" type="noConversion"/>
  </si>
  <si>
    <t>보문면 막실길 56-13</t>
    <phoneticPr fontId="1" type="noConversion"/>
  </si>
  <si>
    <t>윤영수</t>
    <phoneticPr fontId="1" type="noConversion"/>
  </si>
  <si>
    <t>농촌빈집 정비지원</t>
    <phoneticPr fontId="1" type="noConversion"/>
  </si>
  <si>
    <t>민간자본사업보조</t>
    <phoneticPr fontId="1" type="noConversion"/>
  </si>
  <si>
    <t>환경관리과</t>
    <phoneticPr fontId="1" type="noConversion"/>
  </si>
  <si>
    <t>보문면 신운길 151-6</t>
    <phoneticPr fontId="1" type="noConversion"/>
  </si>
  <si>
    <t>오대경</t>
    <phoneticPr fontId="1" type="noConversion"/>
  </si>
  <si>
    <t>보문면 미호길 179-1</t>
    <phoneticPr fontId="1" type="noConversion"/>
  </si>
  <si>
    <t>윤기혁</t>
    <phoneticPr fontId="1" type="noConversion"/>
  </si>
  <si>
    <t>보문면 미호길 167-12</t>
    <phoneticPr fontId="1" type="noConversion"/>
  </si>
  <si>
    <t>윤정현</t>
    <phoneticPr fontId="1" type="noConversion"/>
  </si>
  <si>
    <t>호명면 담암길 73-16</t>
    <phoneticPr fontId="1" type="noConversion"/>
  </si>
  <si>
    <t>호명면 내신1길 244</t>
    <phoneticPr fontId="1" type="noConversion"/>
  </si>
  <si>
    <t>이영근</t>
    <phoneticPr fontId="1" type="noConversion"/>
  </si>
  <si>
    <t>호명면 두들마길 12</t>
    <phoneticPr fontId="1" type="noConversion"/>
  </si>
  <si>
    <t>이충희</t>
    <phoneticPr fontId="1" type="noConversion"/>
  </si>
  <si>
    <t>호명면 한어길 262-7</t>
    <phoneticPr fontId="1" type="noConversion"/>
  </si>
  <si>
    <t>노영배</t>
    <phoneticPr fontId="1" type="noConversion"/>
  </si>
  <si>
    <t>호명면 종산길 315-1</t>
    <phoneticPr fontId="1" type="noConversion"/>
  </si>
  <si>
    <t>황건호</t>
    <phoneticPr fontId="1" type="noConversion"/>
  </si>
  <si>
    <t>호명면 백송길 7-12</t>
    <phoneticPr fontId="1" type="noConversion"/>
  </si>
  <si>
    <t>권기웅</t>
    <phoneticPr fontId="1" type="noConversion"/>
  </si>
  <si>
    <t>개포면 금리 146</t>
    <phoneticPr fontId="1" type="noConversion"/>
  </si>
  <si>
    <t>한극환</t>
    <phoneticPr fontId="1" type="noConversion"/>
  </si>
  <si>
    <t>개포면 이사리길 28</t>
    <phoneticPr fontId="1" type="noConversion"/>
  </si>
  <si>
    <t>신정옥</t>
    <phoneticPr fontId="1" type="noConversion"/>
  </si>
  <si>
    <t>개포면 송담길 42-21</t>
  </si>
  <si>
    <t>남효윤</t>
  </si>
  <si>
    <t>지보면 소화3길 122-3</t>
    <phoneticPr fontId="1" type="noConversion"/>
  </si>
  <si>
    <t>이재용</t>
    <phoneticPr fontId="1" type="noConversion"/>
  </si>
  <si>
    <t>지보면 지풍로 501-3</t>
    <phoneticPr fontId="1" type="noConversion"/>
  </si>
  <si>
    <t>최병일</t>
    <phoneticPr fontId="1" type="noConversion"/>
  </si>
  <si>
    <t>지보면 만화리 439</t>
    <phoneticPr fontId="1" type="noConversion"/>
  </si>
  <si>
    <t>전재동</t>
    <phoneticPr fontId="1" type="noConversion"/>
  </si>
  <si>
    <t>지보면 신풍길 13</t>
    <phoneticPr fontId="1" type="noConversion"/>
  </si>
  <si>
    <t>윤화식</t>
    <phoneticPr fontId="1" type="noConversion"/>
  </si>
  <si>
    <t>지보면 마전리 503-2</t>
    <phoneticPr fontId="1" type="noConversion"/>
  </si>
  <si>
    <t>현장섭</t>
    <phoneticPr fontId="1" type="noConversion"/>
  </si>
  <si>
    <t>풍양면 풍덕길 110</t>
    <phoneticPr fontId="1" type="noConversion"/>
  </si>
  <si>
    <t>최병창</t>
  </si>
  <si>
    <t>풍양면 오지길 57-1</t>
    <phoneticPr fontId="1" type="noConversion"/>
  </si>
  <si>
    <t>오복순</t>
  </si>
  <si>
    <t>풍양면 하풍길 48-5</t>
    <phoneticPr fontId="1" type="noConversion"/>
  </si>
  <si>
    <t>정점이</t>
  </si>
  <si>
    <t>농정과 소계</t>
    <phoneticPr fontId="1" type="noConversion"/>
  </si>
  <si>
    <t>농업기술센터</t>
    <phoneticPr fontId="1" type="noConversion"/>
  </si>
  <si>
    <t>대상자별지내역 참조</t>
    <phoneticPr fontId="1" type="noConversion"/>
  </si>
  <si>
    <t>농심나눔쉼터조성</t>
    <phoneticPr fontId="1" type="noConversion"/>
  </si>
  <si>
    <t>12,000,000원*6개소</t>
    <phoneticPr fontId="1" type="noConversion"/>
  </si>
  <si>
    <t xml:space="preserve"> 소계</t>
    <phoneticPr fontId="1" type="noConversion"/>
  </si>
  <si>
    <t>농업기술센터</t>
    <phoneticPr fontId="1" type="noConversion"/>
  </si>
  <si>
    <t>예천읍 갈구2리 마을회</t>
    <phoneticPr fontId="1" type="noConversion"/>
  </si>
  <si>
    <t>이덕영</t>
    <phoneticPr fontId="1" type="noConversion"/>
  </si>
  <si>
    <t>농심나눔쉼터조성</t>
    <phoneticPr fontId="1" type="noConversion"/>
  </si>
  <si>
    <t>민간자본사업보조</t>
    <phoneticPr fontId="1" type="noConversion"/>
  </si>
  <si>
    <t>농심나눔쉼터설치 1식</t>
    <phoneticPr fontId="1" type="noConversion"/>
  </si>
  <si>
    <t>예천읍 석정(외석정)마을회</t>
    <phoneticPr fontId="1" type="noConversion"/>
  </si>
  <si>
    <t>오윤섭</t>
    <phoneticPr fontId="1" type="noConversion"/>
  </si>
  <si>
    <t>감천면 벌방(사갑) 마을회</t>
    <phoneticPr fontId="1" type="noConversion"/>
  </si>
  <si>
    <t>유재선</t>
    <phoneticPr fontId="1" type="noConversion"/>
  </si>
  <si>
    <t>감천면 돈산(산골마을) 마을회</t>
    <phoneticPr fontId="1" type="noConversion"/>
  </si>
  <si>
    <t>송인덕</t>
    <phoneticPr fontId="1" type="noConversion"/>
  </si>
  <si>
    <t>유천면 송지리 마을회</t>
    <phoneticPr fontId="1" type="noConversion"/>
  </si>
  <si>
    <t>이희정</t>
    <phoneticPr fontId="1" type="noConversion"/>
  </si>
  <si>
    <t>용궁면 가야1리(화미동)</t>
    <phoneticPr fontId="1" type="noConversion"/>
  </si>
  <si>
    <t>전재한</t>
    <phoneticPr fontId="1" type="noConversion"/>
  </si>
  <si>
    <t>산림축산과 소계</t>
    <phoneticPr fontId="1" type="noConversion"/>
  </si>
  <si>
    <t>산림축산과</t>
    <phoneticPr fontId="1" type="noConversion"/>
  </si>
  <si>
    <t>곶감피해방지 저장건조시설 지원</t>
    <phoneticPr fontId="1" type="noConversion"/>
  </si>
  <si>
    <t>40,700,000원 * 1식 * 40%</t>
    <phoneticPr fontId="1" type="noConversion"/>
  </si>
  <si>
    <t>말 먹이용 조사료 지원사업</t>
    <phoneticPr fontId="1" type="noConversion"/>
  </si>
  <si>
    <t>700,000원 * 2두 * 70%</t>
    <phoneticPr fontId="1" type="noConversion"/>
  </si>
  <si>
    <t>음수처리 및 투약기 지원사업</t>
    <phoneticPr fontId="1" type="noConversion"/>
  </si>
  <si>
    <t>8,000,000원 * 2세트 * 60%</t>
    <phoneticPr fontId="1" type="noConversion"/>
  </si>
  <si>
    <t>한우보정용 개체잠금장지 지원</t>
    <phoneticPr fontId="1" type="noConversion"/>
  </si>
  <si>
    <t>50,000원 * 86두 * 50%</t>
    <phoneticPr fontId="1" type="noConversion"/>
  </si>
  <si>
    <t>한우 미네랄블럭 지원사업</t>
    <phoneticPr fontId="1" type="noConversion"/>
  </si>
  <si>
    <t>15,000원 * 18개 * 60%</t>
    <phoneticPr fontId="1" type="noConversion"/>
  </si>
  <si>
    <t>산림축산과</t>
  </si>
  <si>
    <t>사료배합기 지원사업</t>
  </si>
  <si>
    <t>30,000,000원 * 1대 * 60%</t>
    <phoneticPr fontId="1" type="noConversion"/>
  </si>
  <si>
    <t>면역강화용 사료첨가제 지원사업</t>
    <phoneticPr fontId="1" type="noConversion"/>
  </si>
  <si>
    <t>30,000원 * 800포 * 70%</t>
    <phoneticPr fontId="1" type="noConversion"/>
  </si>
  <si>
    <t>조사료 생산장비 지원사업</t>
    <phoneticPr fontId="1" type="noConversion"/>
  </si>
  <si>
    <t>40,000,000원 * 3대 * 60%</t>
    <phoneticPr fontId="1" type="noConversion"/>
  </si>
  <si>
    <t>꿀벌화분 지원</t>
  </si>
  <si>
    <t>8,000원 * 1,900kg * 60%</t>
    <phoneticPr fontId="1" type="noConversion"/>
  </si>
  <si>
    <t>토종벌 종보전 지원</t>
  </si>
  <si>
    <t>500,000원 * 10군 * 80%</t>
    <phoneticPr fontId="1" type="noConversion"/>
  </si>
  <si>
    <t>신품종 벌 보급용 벌통 지원</t>
  </si>
  <si>
    <t>30,000원 * 400군 * 50%</t>
    <phoneticPr fontId="1" type="noConversion"/>
  </si>
  <si>
    <t>한우농가 송아지 절식마스크 지원</t>
    <phoneticPr fontId="1" type="noConversion"/>
  </si>
  <si>
    <t>7,000원 * 30개 * 60%</t>
    <phoneticPr fontId="1" type="noConversion"/>
  </si>
  <si>
    <t>효자면 보리밭길 43-1 박수환 외 1
(대상자 내역 별지)</t>
    <phoneticPr fontId="1" type="noConversion"/>
  </si>
  <si>
    <t>고품질액비생산시설(액비시설밀폐 및 악취저감시설)</t>
    <phoneticPr fontId="1" type="noConversion"/>
  </si>
  <si>
    <t>20,000,000원*2개소*50%</t>
    <phoneticPr fontId="1" type="noConversion"/>
  </si>
  <si>
    <t>예천읍 솔천지길 2-60 하태경 외 1
(대상자 내역 별지)</t>
    <phoneticPr fontId="1" type="noConversion"/>
  </si>
  <si>
    <t>친환경 악취저감제 지원사업</t>
    <phoneticPr fontId="1" type="noConversion"/>
  </si>
  <si>
    <t>20,000원*105포*60%</t>
    <phoneticPr fontId="1" type="noConversion"/>
  </si>
  <si>
    <t>예천읍 대심로 87 박호서 외 11
(대상자 내역 별지)</t>
    <phoneticPr fontId="1" type="noConversion"/>
  </si>
  <si>
    <t>축산분뇨처리용 톱밥지원사업</t>
    <phoneticPr fontId="1" type="noConversion"/>
  </si>
  <si>
    <t>3,000원*2,432포*50%</t>
    <phoneticPr fontId="1" type="noConversion"/>
  </si>
  <si>
    <t>풍양면 낙상2길 29-6 윤대현 외 14
(대상자 내역 별지)</t>
    <phoneticPr fontId="1" type="noConversion"/>
  </si>
  <si>
    <t>한우 기생충 구제 사업</t>
    <phoneticPr fontId="1" type="noConversion"/>
  </si>
  <si>
    <t>7,000원*751두*50%</t>
    <phoneticPr fontId="1" type="noConversion"/>
  </si>
  <si>
    <t>호명면 종산길 100-80 최강철</t>
    <phoneticPr fontId="1" type="noConversion"/>
  </si>
  <si>
    <t>생산단계 HACCP 컨설팅 지원사업(산란계)</t>
    <phoneticPr fontId="1" type="noConversion"/>
  </si>
  <si>
    <t>8,000,000원*1개소*70%</t>
    <phoneticPr fontId="1" type="noConversion"/>
  </si>
  <si>
    <t>지보면 소화2길 105-13 최병용</t>
    <phoneticPr fontId="1" type="noConversion"/>
  </si>
  <si>
    <t>생산단계 HACCP 컨설팅 지원사업(한우)</t>
    <phoneticPr fontId="1" type="noConversion"/>
  </si>
  <si>
    <t>6,000,000원*1개소*70%</t>
    <phoneticPr fontId="1" type="noConversion"/>
  </si>
  <si>
    <t>예천읍 양궁로 83 박창섭</t>
    <phoneticPr fontId="1" type="noConversion"/>
  </si>
  <si>
    <t>착유세척수 처리 지원사업</t>
    <phoneticPr fontId="1" type="noConversion"/>
  </si>
  <si>
    <t>25,000,000원*1개소*40%</t>
    <phoneticPr fontId="1" type="noConversion"/>
  </si>
  <si>
    <t>풍양면 신흥길 157 기오석</t>
    <phoneticPr fontId="1" type="noConversion"/>
  </si>
  <si>
    <t>축사용 농업 부산물 보관창고 신축</t>
    <phoneticPr fontId="1" type="noConversion"/>
  </si>
  <si>
    <t>42,000,000원*1식*50%</t>
    <phoneticPr fontId="1" type="noConversion"/>
  </si>
  <si>
    <t>은풍면 은풍준시길 40-2</t>
    <phoneticPr fontId="1" type="noConversion"/>
  </si>
  <si>
    <t>김남진</t>
    <phoneticPr fontId="1" type="noConversion"/>
  </si>
  <si>
    <t>곶감피해방지 저장건조시설 지원
(건조선풍기)</t>
    <phoneticPr fontId="1" type="noConversion"/>
  </si>
  <si>
    <t>150,000원 * 5대 * 40%</t>
    <phoneticPr fontId="1" type="noConversion"/>
  </si>
  <si>
    <t>은풍면 은풍준시길 64-72</t>
    <phoneticPr fontId="1" type="noConversion"/>
  </si>
  <si>
    <t>김동열</t>
    <phoneticPr fontId="1" type="noConversion"/>
  </si>
  <si>
    <t>곶감피해방지 저장건조시설 지원
(저온저장고)</t>
    <phoneticPr fontId="1" type="noConversion"/>
  </si>
  <si>
    <t>20,000,000원 * 1식 * 40%</t>
    <phoneticPr fontId="1" type="noConversion"/>
  </si>
  <si>
    <t>은풍면 은풍준시길 55-4</t>
    <phoneticPr fontId="1" type="noConversion"/>
  </si>
  <si>
    <t>박석재</t>
    <phoneticPr fontId="1" type="noConversion"/>
  </si>
  <si>
    <t>150,000원 * 6대 * 40%</t>
    <phoneticPr fontId="1" type="noConversion"/>
  </si>
  <si>
    <t>은풍면 은풍준시길 62-4</t>
    <phoneticPr fontId="1" type="noConversion"/>
  </si>
  <si>
    <t>변우원</t>
    <phoneticPr fontId="1" type="noConversion"/>
  </si>
  <si>
    <t>은풍면 은풍준시길 62-7</t>
    <phoneticPr fontId="1" type="noConversion"/>
  </si>
  <si>
    <t>송태순</t>
    <phoneticPr fontId="1" type="noConversion"/>
  </si>
  <si>
    <t>150,000원 * 2대 * 40%</t>
    <phoneticPr fontId="1" type="noConversion"/>
  </si>
  <si>
    <t>은풍면 은풍준시길 55-5</t>
    <phoneticPr fontId="1" type="noConversion"/>
  </si>
  <si>
    <t>임광혁</t>
    <phoneticPr fontId="1" type="noConversion"/>
  </si>
  <si>
    <t>곶감피해방지 저장건조시설 지원
(냉풍기)</t>
    <phoneticPr fontId="1" type="noConversion"/>
  </si>
  <si>
    <t>10,000,000원 * 1대 * 40%</t>
    <phoneticPr fontId="1" type="noConversion"/>
  </si>
  <si>
    <t>은풍면 은풍준시길 53-24</t>
    <phoneticPr fontId="1" type="noConversion"/>
  </si>
  <si>
    <t>황용기</t>
    <phoneticPr fontId="1" type="noConversion"/>
  </si>
  <si>
    <t>400,000원 * 4대 * 40%</t>
    <phoneticPr fontId="1" type="noConversion"/>
  </si>
  <si>
    <t>은풍면 은풍준시길 32</t>
    <phoneticPr fontId="1" type="noConversion"/>
  </si>
  <si>
    <t>황진기</t>
    <phoneticPr fontId="1" type="noConversion"/>
  </si>
  <si>
    <t>400,000원 * 6대 * 40%</t>
    <phoneticPr fontId="1" type="noConversion"/>
  </si>
  <si>
    <t>풍양면 흔전길 115-1</t>
    <phoneticPr fontId="1" type="noConversion"/>
  </si>
  <si>
    <t>안일수</t>
    <phoneticPr fontId="1" type="noConversion"/>
  </si>
  <si>
    <t>400,000원 * 10대 * 40%</t>
    <phoneticPr fontId="1" type="noConversion"/>
  </si>
  <si>
    <t>호명면 종산길 100-80</t>
    <phoneticPr fontId="1" type="noConversion"/>
  </si>
  <si>
    <t>최강철</t>
    <phoneticPr fontId="1" type="noConversion"/>
  </si>
  <si>
    <t>음수처리 및 투약기 1세트 지원</t>
    <phoneticPr fontId="1" type="noConversion"/>
  </si>
  <si>
    <t>풍양면 수산못길 163</t>
    <phoneticPr fontId="1" type="noConversion"/>
  </si>
  <si>
    <t>장일근</t>
    <phoneticPr fontId="1" type="noConversion"/>
  </si>
  <si>
    <t>개포면 동소리길 202-167</t>
    <phoneticPr fontId="1" type="noConversion"/>
  </si>
  <si>
    <t>변우성</t>
    <phoneticPr fontId="1" type="noConversion"/>
  </si>
  <si>
    <t xml:space="preserve">한우보정용 개체잠금장치 14두분 </t>
    <phoneticPr fontId="1" type="noConversion"/>
  </si>
  <si>
    <t>용궁면 무지길 112</t>
    <phoneticPr fontId="1" type="noConversion"/>
  </si>
  <si>
    <t>박병철</t>
    <phoneticPr fontId="1" type="noConversion"/>
  </si>
  <si>
    <t xml:space="preserve">한우보정용 개체잠금장치 6두분 </t>
    <phoneticPr fontId="1" type="noConversion"/>
  </si>
  <si>
    <t>예천읍 용전길 97-9</t>
    <phoneticPr fontId="1" type="noConversion"/>
  </si>
  <si>
    <t>박성근</t>
    <phoneticPr fontId="1" type="noConversion"/>
  </si>
  <si>
    <t>한우보정용 개체잠금장치 20두분</t>
    <phoneticPr fontId="1" type="noConversion"/>
  </si>
  <si>
    <t>예천읍 대심1길 72-6</t>
    <phoneticPr fontId="1" type="noConversion"/>
  </si>
  <si>
    <t>안승식</t>
    <phoneticPr fontId="1" type="noConversion"/>
  </si>
  <si>
    <t>한우보정용 개체잠금장치 15두분</t>
    <phoneticPr fontId="1" type="noConversion"/>
  </si>
  <si>
    <t>은풍면 율곡1길 161</t>
    <phoneticPr fontId="1" type="noConversion"/>
  </si>
  <si>
    <t>윤경수</t>
    <phoneticPr fontId="1" type="noConversion"/>
  </si>
  <si>
    <t>한우보정용 개체잠금장치 5두분</t>
    <phoneticPr fontId="1" type="noConversion"/>
  </si>
  <si>
    <t>은풍면 도효자로 977-10</t>
    <phoneticPr fontId="1" type="noConversion"/>
  </si>
  <si>
    <t>이민호</t>
    <phoneticPr fontId="1" type="noConversion"/>
  </si>
  <si>
    <t>은풍면 은풍로 63-7</t>
    <phoneticPr fontId="1" type="noConversion"/>
  </si>
  <si>
    <t>황윤섭</t>
    <phoneticPr fontId="1" type="noConversion"/>
  </si>
  <si>
    <t>한우보정용 개체잠금장치 3두분</t>
    <phoneticPr fontId="1" type="noConversion"/>
  </si>
  <si>
    <t>용궁면 원당길 40-13</t>
    <phoneticPr fontId="1" type="noConversion"/>
  </si>
  <si>
    <t>이금자</t>
    <phoneticPr fontId="1" type="noConversion"/>
  </si>
  <si>
    <t>한우보정용 개체잠금장치 18두분</t>
    <phoneticPr fontId="1" type="noConversion"/>
  </si>
  <si>
    <t>지보면 암천길 71-6</t>
    <phoneticPr fontId="1" type="noConversion"/>
  </si>
  <si>
    <t>김창덕</t>
    <phoneticPr fontId="1" type="noConversion"/>
  </si>
  <si>
    <t>미네랄블럭 10개 지원</t>
    <phoneticPr fontId="1" type="noConversion"/>
  </si>
  <si>
    <t>안덕모</t>
    <phoneticPr fontId="1" type="noConversion"/>
  </si>
  <si>
    <t>미네랄블럭 8개 지원</t>
    <phoneticPr fontId="1" type="noConversion"/>
  </si>
  <si>
    <t>은풍면 부용봉길 198</t>
    <phoneticPr fontId="1" type="noConversion"/>
  </si>
  <si>
    <t>정태원</t>
    <phoneticPr fontId="1" type="noConversion"/>
  </si>
  <si>
    <t>사료배합기 지원사업</t>
    <phoneticPr fontId="1" type="noConversion"/>
  </si>
  <si>
    <t>사료배합기 1대 지원</t>
    <phoneticPr fontId="1" type="noConversion"/>
  </si>
  <si>
    <t>용문면 큰맛질길 47</t>
    <phoneticPr fontId="1" type="noConversion"/>
  </si>
  <si>
    <t>박영도</t>
    <phoneticPr fontId="1" type="noConversion"/>
  </si>
  <si>
    <t>면역강화용 사료첨가제 지원사업</t>
    <phoneticPr fontId="1" type="noConversion"/>
  </si>
  <si>
    <t>양계농가 면역강화제 20포 지원</t>
    <phoneticPr fontId="1" type="noConversion"/>
  </si>
  <si>
    <t>산림축산과</t>
    <phoneticPr fontId="1" type="noConversion"/>
  </si>
  <si>
    <t>감천면 복골길 65-22</t>
    <phoneticPr fontId="1" type="noConversion"/>
  </si>
  <si>
    <t>박덕환</t>
    <phoneticPr fontId="1" type="noConversion"/>
  </si>
  <si>
    <t>양계농가 면역강화제 175포 지원</t>
    <phoneticPr fontId="1" type="noConversion"/>
  </si>
  <si>
    <t>개포면 죽절길 83</t>
    <phoneticPr fontId="1" type="noConversion"/>
  </si>
  <si>
    <t>강석오</t>
    <phoneticPr fontId="1" type="noConversion"/>
  </si>
  <si>
    <t>개포면 예지로 1107-23</t>
    <phoneticPr fontId="1" type="noConversion"/>
  </si>
  <si>
    <t>윤창수</t>
    <phoneticPr fontId="1" type="noConversion"/>
  </si>
  <si>
    <t>양돈농가 면역강화제 160포 지원</t>
    <phoneticPr fontId="1" type="noConversion"/>
  </si>
  <si>
    <t>지보면 어신3길 138</t>
    <phoneticPr fontId="1" type="noConversion"/>
  </si>
  <si>
    <t>강성태</t>
    <phoneticPr fontId="1" type="noConversion"/>
  </si>
  <si>
    <t>양계농가 면역강화제 30포 지원</t>
    <phoneticPr fontId="1" type="noConversion"/>
  </si>
  <si>
    <t>지보면 외평길 48</t>
    <phoneticPr fontId="1" type="noConversion"/>
  </si>
  <si>
    <t>장기수</t>
    <phoneticPr fontId="1" type="noConversion"/>
  </si>
  <si>
    <t>한우농가 면역강화제 65포 지원</t>
    <phoneticPr fontId="1" type="noConversion"/>
  </si>
  <si>
    <t>풍양면 낙상1길 108-32</t>
    <phoneticPr fontId="1" type="noConversion"/>
  </si>
  <si>
    <t>황길주</t>
    <phoneticPr fontId="1" type="noConversion"/>
  </si>
  <si>
    <t>유천면 밤고개길 144-5</t>
    <phoneticPr fontId="1" type="noConversion"/>
  </si>
  <si>
    <t>임만주</t>
    <phoneticPr fontId="1" type="noConversion"/>
  </si>
  <si>
    <t>조사료 생산장비 지원사업</t>
    <phoneticPr fontId="1" type="noConversion"/>
  </si>
  <si>
    <t>원형베일러 1대 지원</t>
    <phoneticPr fontId="1" type="noConversion"/>
  </si>
  <si>
    <t>용궁면 무지길 112</t>
    <phoneticPr fontId="1" type="noConversion"/>
  </si>
  <si>
    <t>박병철</t>
    <phoneticPr fontId="1" type="noConversion"/>
  </si>
  <si>
    <t>풍양면 우망길 75</t>
    <phoneticPr fontId="1" type="noConversion"/>
  </si>
  <si>
    <t>정상진</t>
    <phoneticPr fontId="1" type="noConversion"/>
  </si>
  <si>
    <t>호명면 호명로 532</t>
  </si>
  <si>
    <t>임재윤</t>
  </si>
  <si>
    <t>꿀벌화분 지원사업</t>
  </si>
  <si>
    <t>꿀벌화분 160kg 지원</t>
    <phoneticPr fontId="1" type="noConversion"/>
  </si>
  <si>
    <t>효자면 도효자로 1550-1</t>
  </si>
  <si>
    <t>엄승일</t>
  </si>
  <si>
    <t>꿀벌화분 70kg 지원</t>
    <phoneticPr fontId="1" type="noConversion"/>
  </si>
  <si>
    <t>은풍면 도효자로 1179-15</t>
  </si>
  <si>
    <t>김덕순</t>
  </si>
  <si>
    <t>꿀벌화분 40kg 지원</t>
    <phoneticPr fontId="1" type="noConversion"/>
  </si>
  <si>
    <t>은풍면 은풍로 104</t>
  </si>
  <si>
    <t>박재수</t>
  </si>
  <si>
    <t>꿀벌화분 30kg 지원</t>
    <phoneticPr fontId="1" type="noConversion"/>
  </si>
  <si>
    <t>은풍면 은풍로 89</t>
  </si>
  <si>
    <t>조기봉</t>
  </si>
  <si>
    <t>꿀벌화분 20kg 지원</t>
    <phoneticPr fontId="1" type="noConversion"/>
  </si>
  <si>
    <t>은풍면 내동길 32</t>
  </si>
  <si>
    <t>이동식</t>
  </si>
  <si>
    <t>은풍면 은풍로 380</t>
  </si>
  <si>
    <t>김재명</t>
  </si>
  <si>
    <t>은풍면 은풍로 63-5</t>
  </si>
  <si>
    <t>김동혁</t>
  </si>
  <si>
    <t>은풍면 은풍로 86-2</t>
  </si>
  <si>
    <t>박노희</t>
  </si>
  <si>
    <t>은풍면 은풍로 75</t>
  </si>
  <si>
    <t>이종환</t>
  </si>
  <si>
    <t>은풍면 은풍로 63-7</t>
  </si>
  <si>
    <t>황윤섭</t>
  </si>
  <si>
    <t>은풍면 은풍로 225-16</t>
  </si>
  <si>
    <t>이일주</t>
  </si>
  <si>
    <t>꿀벌화분 15kg 지원</t>
    <phoneticPr fontId="1" type="noConversion"/>
  </si>
  <si>
    <t>은풍면 도효자로 612</t>
  </si>
  <si>
    <t>이재욱</t>
  </si>
  <si>
    <t>감천면 장산마촌길 217</t>
  </si>
  <si>
    <t>박용훈</t>
  </si>
  <si>
    <t>꿀벌화분 80kg 지원</t>
    <phoneticPr fontId="1" type="noConversion"/>
  </si>
  <si>
    <t>예천읍 대심3길 43-2</t>
  </si>
  <si>
    <t>황경용</t>
  </si>
  <si>
    <t>꿀벌화분 50kg 지원</t>
    <phoneticPr fontId="1" type="noConversion"/>
  </si>
  <si>
    <t>감천면 범바우길 43-102</t>
  </si>
  <si>
    <t>김동진</t>
  </si>
  <si>
    <t>꿀벌화분 60kg 지원</t>
    <phoneticPr fontId="1" type="noConversion"/>
  </si>
  <si>
    <t>감천면 대산길 172-24</t>
  </si>
  <si>
    <t>김용국</t>
  </si>
  <si>
    <t>꿀벌화분 25kg 지원</t>
    <phoneticPr fontId="1" type="noConversion"/>
  </si>
  <si>
    <t>감천면 자봉길34</t>
  </si>
  <si>
    <t>최인식</t>
  </si>
  <si>
    <t>감천면 충효로 1369-11</t>
  </si>
  <si>
    <t>권영복</t>
  </si>
  <si>
    <t>감천면 석송로 313-11</t>
  </si>
  <si>
    <t>권영덕</t>
  </si>
  <si>
    <t>용문면 상금시장길 27</t>
  </si>
  <si>
    <t>신정균</t>
  </si>
  <si>
    <t>용문면 금당실길 68</t>
  </si>
  <si>
    <t>신현민</t>
  </si>
  <si>
    <t>용문면 큰맛질길 31</t>
  </si>
  <si>
    <t>권영춘</t>
  </si>
  <si>
    <t>예천읍 봉덕로 52</t>
  </si>
  <si>
    <t>지우호</t>
  </si>
  <si>
    <t>용궁면 덕계1길 133</t>
  </si>
  <si>
    <t>도재환</t>
  </si>
  <si>
    <t>용궁면 월오길 44-4</t>
  </si>
  <si>
    <t>안우상</t>
  </si>
  <si>
    <t>용궁면 덕계1길 104-6</t>
  </si>
  <si>
    <t>도일웅</t>
  </si>
  <si>
    <t>용궁면 월오길 72</t>
  </si>
  <si>
    <t>안용식</t>
  </si>
  <si>
    <t>용궁면 덕계1길 104-8</t>
  </si>
  <si>
    <t>이옥희</t>
  </si>
  <si>
    <t>예천읍 용문경천로 1856</t>
  </si>
  <si>
    <t>김성조</t>
  </si>
  <si>
    <t>보문면 방점이길 31</t>
  </si>
  <si>
    <t>정정호</t>
  </si>
  <si>
    <t>보면면 읍실길 194-7</t>
  </si>
  <si>
    <t>임덕규</t>
  </si>
  <si>
    <t>개포면 동소리길 14</t>
  </si>
  <si>
    <t>강기봉</t>
  </si>
  <si>
    <t>개포면 경서로 1400-17</t>
  </si>
  <si>
    <t>김영복</t>
  </si>
  <si>
    <t>예천읍 충효로 209-9</t>
  </si>
  <si>
    <t>박학래</t>
  </si>
  <si>
    <t>풍양면 삼강로 743-19</t>
  </si>
  <si>
    <t>홍윤기</t>
  </si>
  <si>
    <t>꿀벌화분 85kg 지원</t>
    <phoneticPr fontId="1" type="noConversion"/>
  </si>
  <si>
    <t>풍양면 삼강로 751-103</t>
  </si>
  <si>
    <t>정일웅</t>
  </si>
  <si>
    <t>풍양면 삼강리길 96-3</t>
  </si>
  <si>
    <t>정재동</t>
  </si>
  <si>
    <t>꿀벌화분 35kg 지원</t>
    <phoneticPr fontId="1" type="noConversion"/>
  </si>
  <si>
    <t>유천면 화전길 21-90</t>
  </si>
  <si>
    <t>김경환</t>
  </si>
  <si>
    <t>유천면 초적길 20</t>
  </si>
  <si>
    <t>최병홍</t>
  </si>
  <si>
    <t>지보면 매창길 53-243</t>
  </si>
  <si>
    <t>권상호</t>
  </si>
  <si>
    <t>꿀벌화분 100kg 지원</t>
    <phoneticPr fontId="1" type="noConversion"/>
  </si>
  <si>
    <t>지보면 마산리 281</t>
  </si>
  <si>
    <t>노경숙</t>
  </si>
  <si>
    <t>지보면 어신3길 225</t>
  </si>
  <si>
    <t>호명면 소망실길 43-5</t>
  </si>
  <si>
    <t>양재범</t>
    <phoneticPr fontId="1" type="noConversion"/>
  </si>
  <si>
    <t>토종벌 종보전 지원사업</t>
  </si>
  <si>
    <t>토종벌 1군 지원</t>
    <phoneticPr fontId="1" type="noConversion"/>
  </si>
  <si>
    <t>김사대</t>
    <phoneticPr fontId="1" type="noConversion"/>
  </si>
  <si>
    <t>호명면 종산길 285-19</t>
  </si>
  <si>
    <t>김우섭</t>
    <phoneticPr fontId="1" type="noConversion"/>
  </si>
  <si>
    <t>예천읍 용문경천로 1718-132</t>
  </si>
  <si>
    <t>조찬덕</t>
    <phoneticPr fontId="1" type="noConversion"/>
  </si>
  <si>
    <t>토종벌 5군 지원</t>
    <phoneticPr fontId="1" type="noConversion"/>
  </si>
  <si>
    <t>효자면 구도실길 94</t>
  </si>
  <si>
    <t>김치년</t>
    <phoneticPr fontId="1" type="noConversion"/>
  </si>
  <si>
    <t>효자면 왕곡길 51</t>
  </si>
  <si>
    <t>정철홍</t>
    <phoneticPr fontId="1" type="noConversion"/>
  </si>
  <si>
    <t>신품종 벌 보급용 벌통 지원사업</t>
  </si>
  <si>
    <t>신품종 벌통 80군 지원</t>
    <phoneticPr fontId="1" type="noConversion"/>
  </si>
  <si>
    <t>효자면 도효자로 1550</t>
  </si>
  <si>
    <t>신품종 벌통 60군 지원</t>
    <phoneticPr fontId="1" type="noConversion"/>
  </si>
  <si>
    <t>신품종 벌통 50군 지원</t>
    <phoneticPr fontId="1" type="noConversion"/>
  </si>
  <si>
    <t>감천면 자봉길 34</t>
  </si>
  <si>
    <t>신풍종 벌통 50군 지원</t>
    <phoneticPr fontId="1" type="noConversion"/>
  </si>
  <si>
    <t>유천면 초적리길 20</t>
  </si>
  <si>
    <t>신품종 벌통 90군 지원</t>
    <phoneticPr fontId="1" type="noConversion"/>
  </si>
  <si>
    <t>신품종 벌통 70군 지원</t>
    <phoneticPr fontId="1" type="noConversion"/>
  </si>
  <si>
    <t>예천읍 양궁로 6</t>
    <phoneticPr fontId="1" type="noConversion"/>
  </si>
  <si>
    <t>김석호</t>
    <phoneticPr fontId="1" type="noConversion"/>
  </si>
  <si>
    <t>한우농가 송아지 절식마스크 지원</t>
    <phoneticPr fontId="1" type="noConversion"/>
  </si>
  <si>
    <t>절식마스크 15</t>
    <phoneticPr fontId="1" type="noConversion"/>
  </si>
  <si>
    <t>용궁면 덕계1길 135</t>
  </si>
  <si>
    <t>효자면 보리밭길 43-1</t>
    <phoneticPr fontId="1" type="noConversion"/>
  </si>
  <si>
    <t>박수환</t>
    <phoneticPr fontId="1" type="noConversion"/>
  </si>
  <si>
    <t>고품질액비생산시설(액비시설밀폐 및 악취저감시설)</t>
    <phoneticPr fontId="1" type="noConversion"/>
  </si>
  <si>
    <t>20,000,000원*1개소*50%</t>
    <phoneticPr fontId="1" type="noConversion"/>
  </si>
  <si>
    <t>용궁면 경서로 1192-18</t>
    <phoneticPr fontId="1" type="noConversion"/>
  </si>
  <si>
    <t>최영기</t>
    <phoneticPr fontId="1" type="noConversion"/>
  </si>
  <si>
    <t>예천읍 솔천지길 2-60</t>
    <phoneticPr fontId="1" type="noConversion"/>
  </si>
  <si>
    <t>하태경</t>
    <phoneticPr fontId="1" type="noConversion"/>
  </si>
  <si>
    <t>친환경 악취저감제 지원사업</t>
    <phoneticPr fontId="1" type="noConversion"/>
  </si>
  <si>
    <t>20천원*20포*60%</t>
    <phoneticPr fontId="1" type="noConversion"/>
  </si>
  <si>
    <t>20천원*85포*60%</t>
    <phoneticPr fontId="1" type="noConversion"/>
  </si>
  <si>
    <t>예천읍 대심로 87</t>
    <phoneticPr fontId="1" type="noConversion"/>
  </si>
  <si>
    <t>박호서</t>
    <phoneticPr fontId="1" type="noConversion"/>
  </si>
  <si>
    <t>축산분뇨처리용 톱밥지원사업</t>
    <phoneticPr fontId="1" type="noConversion"/>
  </si>
  <si>
    <t>3,000원*110포*50%</t>
    <phoneticPr fontId="1" type="noConversion"/>
  </si>
  <si>
    <t>풍양면 흔전길 37</t>
    <phoneticPr fontId="1" type="noConversion"/>
  </si>
  <si>
    <t>안응철</t>
    <phoneticPr fontId="1" type="noConversion"/>
  </si>
  <si>
    <t>3,000원*600포*50%</t>
    <phoneticPr fontId="1" type="noConversion"/>
  </si>
  <si>
    <t>은풍면 은풍로 410-9</t>
    <phoneticPr fontId="1" type="noConversion"/>
  </si>
  <si>
    <t>김인자</t>
  </si>
  <si>
    <t>3,000원*80포*50%</t>
    <phoneticPr fontId="1" type="noConversion"/>
  </si>
  <si>
    <t>은풍면 율곡1길 5</t>
    <phoneticPr fontId="1" type="noConversion"/>
  </si>
  <si>
    <t>박도원</t>
  </si>
  <si>
    <t>3,000원*52포*50%</t>
    <phoneticPr fontId="1" type="noConversion"/>
  </si>
  <si>
    <t>지보면 도화2길 14</t>
    <phoneticPr fontId="1" type="noConversion"/>
  </si>
  <si>
    <t>백춘기</t>
    <phoneticPr fontId="1" type="noConversion"/>
  </si>
  <si>
    <t>3,000원*500포*50%</t>
    <phoneticPr fontId="1" type="noConversion"/>
  </si>
  <si>
    <t>예천읍 무리실길 33-9</t>
    <phoneticPr fontId="1" type="noConversion"/>
  </si>
  <si>
    <t>백진수</t>
    <phoneticPr fontId="1" type="noConversion"/>
  </si>
  <si>
    <t>3,000원*30포*50%</t>
    <phoneticPr fontId="1" type="noConversion"/>
  </si>
  <si>
    <t>예천읍 충효로 367-12</t>
    <phoneticPr fontId="1" type="noConversion"/>
  </si>
  <si>
    <t>김경동</t>
    <phoneticPr fontId="1" type="noConversion"/>
  </si>
  <si>
    <t>3,000원*195포*50%</t>
    <phoneticPr fontId="1" type="noConversion"/>
  </si>
  <si>
    <t>예천읍 역전길 45</t>
    <phoneticPr fontId="1" type="noConversion"/>
  </si>
  <si>
    <t>이기하</t>
    <phoneticPr fontId="1" type="noConversion"/>
  </si>
  <si>
    <t>3,000원*75포*50%</t>
    <phoneticPr fontId="1" type="noConversion"/>
  </si>
  <si>
    <t>3,000원*140포*50%</t>
    <phoneticPr fontId="1" type="noConversion"/>
  </si>
  <si>
    <t>예천읍 나부들길 28</t>
    <phoneticPr fontId="1" type="noConversion"/>
  </si>
  <si>
    <t>김진만</t>
    <phoneticPr fontId="1" type="noConversion"/>
  </si>
  <si>
    <t>3,000원*240포*50%</t>
    <phoneticPr fontId="1" type="noConversion"/>
  </si>
  <si>
    <t>예천읍 갈구2길 42-20</t>
    <phoneticPr fontId="1" type="noConversion"/>
  </si>
  <si>
    <t>김일교</t>
    <phoneticPr fontId="1" type="noConversion"/>
  </si>
  <si>
    <t>축산분뇨처리용 톱밥지원사업</t>
    <phoneticPr fontId="1" type="noConversion"/>
  </si>
  <si>
    <t>민간자본사업보조</t>
    <phoneticPr fontId="1" type="noConversion"/>
  </si>
  <si>
    <t>3,000원*110포*50%</t>
    <phoneticPr fontId="1" type="noConversion"/>
  </si>
  <si>
    <t>산림축산과</t>
    <phoneticPr fontId="1" type="noConversion"/>
  </si>
  <si>
    <t>용문면 금당실길 65</t>
    <phoneticPr fontId="1" type="noConversion"/>
  </si>
  <si>
    <t>주용하</t>
    <phoneticPr fontId="1" type="noConversion"/>
  </si>
  <si>
    <t>3,000원*300포*50%</t>
    <phoneticPr fontId="1" type="noConversion"/>
  </si>
  <si>
    <t>예천읍 대심로 87</t>
    <phoneticPr fontId="1" type="noConversion"/>
  </si>
  <si>
    <t>박호서</t>
    <phoneticPr fontId="1" type="noConversion"/>
  </si>
  <si>
    <t>한우기생충 구제사업</t>
    <phoneticPr fontId="1" type="noConversion"/>
  </si>
  <si>
    <t>7,000원*30두*50%</t>
    <phoneticPr fontId="1" type="noConversion"/>
  </si>
  <si>
    <t>풍양면 낙상2길 29-6</t>
    <phoneticPr fontId="1" type="noConversion"/>
  </si>
  <si>
    <t>윤대현</t>
    <phoneticPr fontId="1" type="noConversion"/>
  </si>
  <si>
    <t>7,000원*60두*50%</t>
  </si>
  <si>
    <t>풍양면 하풍길 34</t>
    <phoneticPr fontId="1" type="noConversion"/>
  </si>
  <si>
    <t>정휘섭</t>
  </si>
  <si>
    <t>7,000원*30두*50%</t>
  </si>
  <si>
    <t>풍양면하풍길 56-1</t>
    <phoneticPr fontId="1" type="noConversion"/>
  </si>
  <si>
    <t>정의섭</t>
  </si>
  <si>
    <t>7,000원*10두*50%</t>
  </si>
  <si>
    <t>풍양면 흔전길 12-15</t>
    <phoneticPr fontId="1" type="noConversion"/>
  </si>
  <si>
    <t>안영만</t>
  </si>
  <si>
    <t>7,000원*76두*50%</t>
  </si>
  <si>
    <t>풍양면 풍지로 278-18</t>
    <phoneticPr fontId="1" type="noConversion"/>
  </si>
  <si>
    <t>안영하</t>
  </si>
  <si>
    <t>보문면 무근열길 168</t>
    <phoneticPr fontId="1" type="noConversion"/>
  </si>
  <si>
    <t>이재길</t>
  </si>
  <si>
    <t>7,000원*40두*50%</t>
  </si>
  <si>
    <t>보문면 동막미륵길 43</t>
    <phoneticPr fontId="1" type="noConversion"/>
  </si>
  <si>
    <t>김영규</t>
  </si>
  <si>
    <t>7,000원*33두*50%</t>
  </si>
  <si>
    <t>감천면 산동길 111</t>
    <phoneticPr fontId="1" type="noConversion"/>
  </si>
  <si>
    <t>조승원</t>
  </si>
  <si>
    <t>7,000원*80두*50%</t>
    <phoneticPr fontId="1" type="noConversion"/>
  </si>
  <si>
    <t>예천읍 충효로 595-8</t>
    <phoneticPr fontId="1" type="noConversion"/>
  </si>
  <si>
    <t>김상한</t>
    <phoneticPr fontId="1" type="noConversion"/>
  </si>
  <si>
    <t>7,000원*20두*50%</t>
    <phoneticPr fontId="1" type="noConversion"/>
  </si>
  <si>
    <t>풍양면 삼탄길 139</t>
    <phoneticPr fontId="1" type="noConversion"/>
  </si>
  <si>
    <t>김종문</t>
    <phoneticPr fontId="1" type="noConversion"/>
  </si>
  <si>
    <t>7,000원*26두*50%</t>
    <phoneticPr fontId="1" type="noConversion"/>
  </si>
  <si>
    <t>은풍면 율곡1길 161-17</t>
    <phoneticPr fontId="1" type="noConversion"/>
  </si>
  <si>
    <t>지영주</t>
    <phoneticPr fontId="1" type="noConversion"/>
  </si>
  <si>
    <t>7,000원*53두*50%</t>
    <phoneticPr fontId="1" type="noConversion"/>
  </si>
  <si>
    <t>보문면 독죽골길 73-3</t>
    <phoneticPr fontId="1" type="noConversion"/>
  </si>
  <si>
    <t>김동점</t>
    <phoneticPr fontId="1" type="noConversion"/>
  </si>
  <si>
    <t>한우기생충 구제사업</t>
    <phoneticPr fontId="1" type="noConversion"/>
  </si>
  <si>
    <t>7,000원*39두*50%</t>
    <phoneticPr fontId="1" type="noConversion"/>
  </si>
  <si>
    <t>예천읍 시장로 115</t>
    <phoneticPr fontId="1" type="noConversion"/>
  </si>
  <si>
    <t>김호익</t>
    <phoneticPr fontId="1" type="noConversion"/>
  </si>
  <si>
    <t>7,000원*80두*50%</t>
    <phoneticPr fontId="1" type="noConversion"/>
  </si>
  <si>
    <t>예천읍 대심1길 19, 102동 403호</t>
    <phoneticPr fontId="1" type="noConversion"/>
  </si>
  <si>
    <t>김찬동</t>
    <phoneticPr fontId="1" type="noConversion"/>
  </si>
  <si>
    <t>7,000원*120두*50%</t>
    <phoneticPr fontId="1" type="noConversion"/>
  </si>
  <si>
    <t>계</t>
    <phoneticPr fontId="1" type="noConversion"/>
  </si>
  <si>
    <t>예천읍 맛고을길  102</t>
    <phoneticPr fontId="1" type="noConversion"/>
  </si>
  <si>
    <t>예천읍 맛고을길 102 황분애 외 34명
(대상자 내역 별지)</t>
    <phoneticPr fontId="1" type="noConversion"/>
  </si>
  <si>
    <t>은풍면 은풍준시길 40-2 외 8명
(대상자 내역 별지)</t>
    <phoneticPr fontId="1" type="noConversion"/>
  </si>
  <si>
    <t>어무이참기름 조인선 외 11명
(대상자 내역 별지)</t>
    <phoneticPr fontId="1" type="noConversion"/>
  </si>
  <si>
    <t>은풍면 율곡리 김인수 외  27명
(대상자 내역 별지)</t>
    <phoneticPr fontId="1" type="noConversion"/>
  </si>
  <si>
    <t>호명면 직산리 김민현 외 1명
(대상자 내역 별지)</t>
    <phoneticPr fontId="1" type="noConversion"/>
  </si>
  <si>
    <t>지보면 대죽길 105-1 류명기 외 2명
(대상자 내역 별지)</t>
    <phoneticPr fontId="1" type="noConversion"/>
  </si>
  <si>
    <t>효자면 텃골길 106 강구정 외 5명
(대상자 내역 별지)</t>
    <phoneticPr fontId="1" type="noConversion"/>
  </si>
  <si>
    <t>용문면 용문경천로 874-1 정연옥 외 2명
(대상자 내역 별지)</t>
    <phoneticPr fontId="1" type="noConversion"/>
  </si>
  <si>
    <t>예천읍 왕신길 260 이남규 외 7명
(대상자 내역 별지)</t>
    <phoneticPr fontId="1" type="noConversion"/>
  </si>
  <si>
    <t>예천읍 봉덕로 52 구연해 외 118명
(대상자 내역 별지)</t>
    <phoneticPr fontId="1" type="noConversion"/>
  </si>
  <si>
    <t>호명면 내신1길112(내신1) 김동하 외 3명
(대상자 내역 별지)</t>
    <phoneticPr fontId="1" type="noConversion"/>
  </si>
  <si>
    <t>보문면 독죽골길 73-15 김동칠외 49명
(대상자 내역 별지)</t>
    <phoneticPr fontId="1" type="noConversion"/>
  </si>
  <si>
    <t>예천읍 양궁로 83,102동 1605호 박병창 외 11명(대상자 내역 별지)</t>
    <phoneticPr fontId="1" type="noConversion"/>
  </si>
  <si>
    <t>호명면 설늠1길 21-8 김종진 외 1명
(대상자 내역 별지)</t>
    <phoneticPr fontId="1" type="noConversion"/>
  </si>
  <si>
    <t>용문면 금당실길 47 김은기 외 10명
(대상자 내역 별지)</t>
    <phoneticPr fontId="1" type="noConversion"/>
  </si>
  <si>
    <t>예천읍 양궁로 김수호</t>
    <phoneticPr fontId="1" type="noConversion"/>
  </si>
  <si>
    <t>호명면 종산길 최강철 외 1명
(대상자 내역 별지)</t>
    <phoneticPr fontId="1" type="noConversion"/>
  </si>
  <si>
    <t>개포면 동소리길 변우성 외 7명
(대상자 내역 별지)</t>
    <phoneticPr fontId="1" type="noConversion"/>
  </si>
  <si>
    <t>지보면 암천길 김창덕 외 1명
(대상자 내역 별지)</t>
    <phoneticPr fontId="1" type="noConversion"/>
  </si>
  <si>
    <t>흔풍염 부용봉길 정태원</t>
    <phoneticPr fontId="1" type="noConversion"/>
  </si>
  <si>
    <t>용문면 큰맛질길 박영도 외 6명
(대상자 내역 별지)</t>
    <phoneticPr fontId="1" type="noConversion"/>
  </si>
  <si>
    <t>유천면 밤고개길 임만주 외 2명
(대상자 내역 별지)</t>
    <phoneticPr fontId="1" type="noConversion"/>
  </si>
  <si>
    <t>호명면 호명로 임재윤 외 42명
(대상자 내역 별지)</t>
    <phoneticPr fontId="1" type="noConversion"/>
  </si>
  <si>
    <t>호명면 소망실길 양재범 외 5명
(대상자 내역 별지)</t>
    <phoneticPr fontId="1" type="noConversion"/>
  </si>
  <si>
    <t>용문면 큰맛질길 권영춘 외 5명
(대상자 내역 별지)</t>
    <phoneticPr fontId="1" type="noConversion"/>
  </si>
  <si>
    <t>예천읍 양궁로 김석호 외 1명
(대상자 내역 별지)</t>
    <phoneticPr fontId="1" type="noConversion"/>
  </si>
  <si>
    <t>예천읍 봉덕로52</t>
    <phoneticPr fontId="1" type="noConversion"/>
  </si>
  <si>
    <t>박점순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</si>
</sst>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);[Red]\(#,##0\)"/>
    <numFmt numFmtId="177" formatCode="#,##0_ "/>
    <numFmt numFmtId="178" formatCode="_-* #,##0_-;\-* #,##0_-;_-* &quot;-&quot;??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18"/>
      <color theme="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16"/>
      <color theme="1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ajor"/>
    </font>
    <font>
      <sz val="16"/>
      <name val="맑은 고딕"/>
      <family val="3"/>
      <charset val="129"/>
      <scheme val="major"/>
    </font>
    <font>
      <sz val="16"/>
      <color rgb="FF000000"/>
      <name val="맑은 고딕"/>
      <family val="2"/>
      <charset val="129"/>
      <scheme val="minor"/>
    </font>
    <font>
      <sz val="16"/>
      <color theme="1"/>
      <name val="돋움"/>
      <family val="3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vertical="center" wrapText="1"/>
    </xf>
    <xf numFmtId="41" fontId="11" fillId="0" borderId="5" xfId="1" applyFont="1" applyFill="1" applyBorder="1" applyAlignment="1">
      <alignment horizontal="right" vertical="center" wrapText="1"/>
    </xf>
    <xf numFmtId="0" fontId="4" fillId="0" borderId="5" xfId="0" applyFont="1" applyFill="1" applyBorder="1">
      <alignment vertical="center"/>
    </xf>
    <xf numFmtId="41" fontId="4" fillId="0" borderId="5" xfId="1" applyFont="1" applyFill="1" applyBorder="1">
      <alignment vertical="center"/>
    </xf>
    <xf numFmtId="0" fontId="0" fillId="0" borderId="0" xfId="0" applyFill="1">
      <alignment vertical="center"/>
    </xf>
    <xf numFmtId="0" fontId="12" fillId="0" borderId="5" xfId="0" applyFont="1" applyFill="1" applyBorder="1" applyAlignment="1">
      <alignment horizontal="left" vertical="center" shrinkToFit="1"/>
    </xf>
    <xf numFmtId="0" fontId="12" fillId="0" borderId="5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left" vertical="center" shrinkToFit="1"/>
    </xf>
    <xf numFmtId="0" fontId="12" fillId="0" borderId="7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4" fillId="0" borderId="0" xfId="0" applyFont="1" applyFill="1">
      <alignment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5" fillId="0" borderId="0" xfId="0" applyFont="1" applyFill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8" fillId="0" borderId="5" xfId="0" applyFont="1" applyBorder="1">
      <alignment vertical="center"/>
    </xf>
    <xf numFmtId="0" fontId="4" fillId="0" borderId="5" xfId="0" applyFont="1" applyBorder="1">
      <alignment vertical="center"/>
    </xf>
    <xf numFmtId="3" fontId="11" fillId="0" borderId="5" xfId="0" applyNumberFormat="1" applyFont="1" applyBorder="1">
      <alignment vertical="center"/>
    </xf>
    <xf numFmtId="0" fontId="11" fillId="0" borderId="5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 wrapText="1"/>
    </xf>
    <xf numFmtId="0" fontId="0" fillId="0" borderId="5" xfId="0" applyBorder="1">
      <alignment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 shrinkToFit="1"/>
    </xf>
    <xf numFmtId="0" fontId="22" fillId="0" borderId="5" xfId="0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41" fontId="6" fillId="0" borderId="5" xfId="1" applyFont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left" vertical="center" wrapText="1"/>
    </xf>
    <xf numFmtId="176" fontId="6" fillId="2" borderId="5" xfId="1" applyNumberFormat="1" applyFont="1" applyFill="1" applyBorder="1" applyAlignment="1">
      <alignment horizontal="right" vertical="center" wrapText="1"/>
    </xf>
    <xf numFmtId="41" fontId="6" fillId="2" borderId="5" xfId="1" applyFont="1" applyFill="1" applyBorder="1" applyAlignment="1">
      <alignment horizontal="right" vertical="center" wrapText="1"/>
    </xf>
    <xf numFmtId="0" fontId="12" fillId="0" borderId="13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center" vertical="center" wrapText="1"/>
    </xf>
    <xf numFmtId="41" fontId="13" fillId="2" borderId="5" xfId="1" applyFont="1" applyFill="1" applyBorder="1" applyAlignment="1">
      <alignment horizontal="right" vertical="center" wrapText="1"/>
    </xf>
    <xf numFmtId="176" fontId="5" fillId="0" borderId="5" xfId="1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left" vertical="center" shrinkToFi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7" xfId="0" applyBorder="1">
      <alignment vertical="center"/>
    </xf>
    <xf numFmtId="176" fontId="5" fillId="0" borderId="7" xfId="1" applyNumberFormat="1" applyFont="1" applyBorder="1" applyAlignment="1">
      <alignment horizontal="right" vertical="center" wrapText="1"/>
    </xf>
    <xf numFmtId="41" fontId="6" fillId="0" borderId="7" xfId="1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shrinkToFit="1"/>
    </xf>
    <xf numFmtId="177" fontId="4" fillId="0" borderId="5" xfId="0" applyNumberFormat="1" applyFont="1" applyBorder="1">
      <alignment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12" fillId="0" borderId="5" xfId="0" applyFont="1" applyBorder="1" applyAlignment="1">
      <alignment vertical="center" shrinkToFit="1"/>
    </xf>
    <xf numFmtId="0" fontId="12" fillId="0" borderId="5" xfId="0" applyFont="1" applyBorder="1" applyAlignment="1">
      <alignment horizontal="center" vertical="center" shrinkToFit="1"/>
    </xf>
    <xf numFmtId="41" fontId="5" fillId="0" borderId="5" xfId="1" applyFont="1" applyBorder="1" applyAlignment="1">
      <alignment horizontal="right" vertical="center" wrapText="1"/>
    </xf>
    <xf numFmtId="176" fontId="12" fillId="0" borderId="5" xfId="1" applyNumberFormat="1" applyFont="1" applyBorder="1" applyAlignment="1">
      <alignment horizontal="right" vertical="center" shrinkToFit="1"/>
    </xf>
    <xf numFmtId="38" fontId="12" fillId="0" borderId="5" xfId="1" applyNumberFormat="1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wrapText="1" shrinkToFit="1"/>
    </xf>
    <xf numFmtId="176" fontId="12" fillId="0" borderId="5" xfId="1" applyNumberFormat="1" applyFont="1" applyFill="1" applyBorder="1" applyAlignment="1">
      <alignment horizontal="right" vertical="center" shrinkToFit="1"/>
    </xf>
    <xf numFmtId="0" fontId="12" fillId="2" borderId="5" xfId="0" applyFont="1" applyFill="1" applyBorder="1" applyAlignment="1">
      <alignment horizontal="center" vertical="center" shrinkToFit="1"/>
    </xf>
    <xf numFmtId="176" fontId="12" fillId="0" borderId="5" xfId="0" applyNumberFormat="1" applyFont="1" applyBorder="1" applyAlignment="1">
      <alignment horizontal="right" vertical="center" shrinkToFit="1"/>
    </xf>
    <xf numFmtId="176" fontId="23" fillId="0" borderId="5" xfId="1" applyNumberFormat="1" applyFont="1" applyBorder="1" applyAlignment="1">
      <alignment horizontal="right" vertical="center" wrapText="1"/>
    </xf>
    <xf numFmtId="176" fontId="24" fillId="0" borderId="5" xfId="1" applyNumberFormat="1" applyFont="1" applyBorder="1" applyAlignment="1">
      <alignment horizontal="right" vertical="center"/>
    </xf>
    <xf numFmtId="176" fontId="24" fillId="0" borderId="5" xfId="0" applyNumberFormat="1" applyFont="1" applyBorder="1" applyAlignment="1">
      <alignment horizontal="right" vertical="center"/>
    </xf>
    <xf numFmtId="176" fontId="18" fillId="0" borderId="5" xfId="0" applyNumberFormat="1" applyFont="1" applyBorder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41" fontId="17" fillId="3" borderId="5" xfId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 shrinkToFit="1"/>
    </xf>
    <xf numFmtId="0" fontId="21" fillId="0" borderId="5" xfId="0" applyFont="1" applyFill="1" applyBorder="1" applyAlignment="1">
      <alignment horizontal="left" vertical="center" wrapText="1" shrinkToFit="1"/>
    </xf>
    <xf numFmtId="0" fontId="22" fillId="0" borderId="5" xfId="0" applyFont="1" applyFill="1" applyBorder="1" applyAlignment="1">
      <alignment horizontal="left" vertical="center" wrapText="1" shrinkToFit="1"/>
    </xf>
    <xf numFmtId="0" fontId="6" fillId="0" borderId="5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41" fontId="5" fillId="0" borderId="5" xfId="1" applyFont="1" applyFill="1" applyBorder="1" applyAlignment="1">
      <alignment horizontal="right" vertical="center" wrapText="1"/>
    </xf>
    <xf numFmtId="41" fontId="4" fillId="0" borderId="5" xfId="1" applyFont="1" applyFill="1" applyBorder="1" applyAlignment="1">
      <alignment horizontal="right" vertical="center" wrapText="1"/>
    </xf>
    <xf numFmtId="41" fontId="4" fillId="0" borderId="5" xfId="1" applyNumberFormat="1" applyFont="1" applyFill="1" applyBorder="1" applyAlignment="1">
      <alignment horizontal="right" vertical="center" wrapText="1"/>
    </xf>
    <xf numFmtId="41" fontId="12" fillId="0" borderId="5" xfId="1" applyFont="1" applyFill="1" applyBorder="1" applyAlignment="1">
      <alignment horizontal="right" vertical="center" wrapText="1"/>
    </xf>
    <xf numFmtId="41" fontId="5" fillId="0" borderId="7" xfId="1" applyFont="1" applyFill="1" applyBorder="1" applyAlignment="1">
      <alignment horizontal="right" vertical="center" wrapText="1"/>
    </xf>
    <xf numFmtId="41" fontId="4" fillId="0" borderId="5" xfId="1" applyFont="1" applyBorder="1" applyAlignment="1">
      <alignment horizontal="right" vertical="center" wrapText="1"/>
    </xf>
    <xf numFmtId="0" fontId="9" fillId="3" borderId="5" xfId="0" applyFont="1" applyFill="1" applyBorder="1" applyAlignment="1">
      <alignment vertical="center"/>
    </xf>
    <xf numFmtId="41" fontId="19" fillId="3" borderId="5" xfId="1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left" vertical="center"/>
    </xf>
    <xf numFmtId="0" fontId="19" fillId="3" borderId="5" xfId="1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horizontal="left" vertical="center"/>
    </xf>
    <xf numFmtId="41" fontId="19" fillId="3" borderId="5" xfId="1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41" fontId="17" fillId="4" borderId="5" xfId="1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center" vertical="center"/>
    </xf>
    <xf numFmtId="41" fontId="15" fillId="0" borderId="0" xfId="0" applyNumberFormat="1" applyFont="1" applyFill="1">
      <alignment vertical="center"/>
    </xf>
    <xf numFmtId="178" fontId="15" fillId="0" borderId="0" xfId="0" applyNumberFormat="1" applyFont="1" applyFill="1">
      <alignment vertical="center"/>
    </xf>
    <xf numFmtId="178" fontId="4" fillId="0" borderId="5" xfId="0" applyNumberFormat="1" applyFont="1" applyFill="1" applyBorder="1">
      <alignment vertical="center"/>
    </xf>
    <xf numFmtId="0" fontId="4" fillId="0" borderId="11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/>
    </xf>
    <xf numFmtId="41" fontId="17" fillId="3" borderId="10" xfId="1" applyFont="1" applyFill="1" applyBorder="1" applyAlignment="1">
      <alignment horizontal="right" vertical="center" wrapText="1"/>
    </xf>
    <xf numFmtId="3" fontId="4" fillId="0" borderId="5" xfId="0" applyNumberFormat="1" applyFont="1" applyBorder="1">
      <alignment vertical="center"/>
    </xf>
    <xf numFmtId="0" fontId="10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R51"/>
  <sheetViews>
    <sheetView view="pageBreakPreview" zoomScale="55" zoomScaleNormal="85" zoomScaleSheetLayoutView="55" workbookViewId="0">
      <pane ySplit="1" topLeftCell="A4" activePane="bottomLeft" state="frozen"/>
      <selection pane="bottomLeft" activeCell="H11" sqref="H11"/>
    </sheetView>
  </sheetViews>
  <sheetFormatPr defaultRowHeight="16.5"/>
  <cols>
    <col min="1" max="1" width="20.875" customWidth="1"/>
    <col min="2" max="2" width="54.625" customWidth="1"/>
    <col min="3" max="3" width="51.125" customWidth="1"/>
    <col min="4" max="4" width="32.125" customWidth="1"/>
    <col min="5" max="5" width="49.125" customWidth="1"/>
    <col min="6" max="12" width="20.625" customWidth="1"/>
    <col min="16" max="16" width="13.25" bestFit="1" customWidth="1"/>
    <col min="18" max="18" width="9.5" bestFit="1" customWidth="1"/>
  </cols>
  <sheetData>
    <row r="1" spans="1:12" ht="77.25" customHeight="1">
      <c r="A1" s="116" t="s">
        <v>21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ht="52.5" customHeight="1">
      <c r="A2" s="6"/>
      <c r="B2" s="5"/>
      <c r="C2" s="5"/>
      <c r="D2" s="5"/>
      <c r="E2" s="5"/>
      <c r="F2" s="5"/>
      <c r="G2" s="5"/>
      <c r="H2" s="5"/>
      <c r="I2" s="5"/>
      <c r="J2" s="5"/>
      <c r="K2" s="117" t="s">
        <v>10</v>
      </c>
      <c r="L2" s="117"/>
    </row>
    <row r="3" spans="1:12" ht="60.75" customHeight="1" thickBot="1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15</v>
      </c>
      <c r="G3" s="2" t="s">
        <v>1</v>
      </c>
      <c r="H3" s="2" t="s">
        <v>2</v>
      </c>
      <c r="I3" s="2" t="s">
        <v>3</v>
      </c>
      <c r="J3" s="2" t="s">
        <v>4</v>
      </c>
      <c r="K3" s="2" t="s">
        <v>6</v>
      </c>
      <c r="L3" s="4" t="s">
        <v>5</v>
      </c>
    </row>
    <row r="4" spans="1:12" ht="62.1" customHeight="1" thickTop="1">
      <c r="A4" s="121" t="s">
        <v>1125</v>
      </c>
      <c r="B4" s="121"/>
      <c r="C4" s="105">
        <f>SUBTOTAL(103,C5:C51)</f>
        <v>43</v>
      </c>
      <c r="D4" s="105"/>
      <c r="E4" s="105"/>
      <c r="F4" s="106">
        <f t="shared" ref="F4:L4" si="0">SUBTOTAL(9,F5:F51)</f>
        <v>2911196.9999999995</v>
      </c>
      <c r="G4" s="106">
        <f t="shared" si="0"/>
        <v>2218581</v>
      </c>
      <c r="H4" s="106">
        <f t="shared" si="0"/>
        <v>1199153.5</v>
      </c>
      <c r="I4" s="106">
        <f t="shared" si="0"/>
        <v>1018427</v>
      </c>
      <c r="J4" s="106">
        <f t="shared" si="0"/>
        <v>1199153.5</v>
      </c>
      <c r="K4" s="106">
        <f t="shared" si="0"/>
        <v>1199153.5</v>
      </c>
      <c r="L4" s="106">
        <f t="shared" si="0"/>
        <v>1199153.5</v>
      </c>
    </row>
    <row r="5" spans="1:12" ht="62.1" customHeight="1">
      <c r="A5" s="120" t="s">
        <v>652</v>
      </c>
      <c r="B5" s="120"/>
      <c r="C5" s="107">
        <f>SUBTOTAL(103,C6:C6)</f>
        <v>1</v>
      </c>
      <c r="D5" s="107"/>
      <c r="E5" s="107"/>
      <c r="F5" s="87">
        <f>SUBTOTAL(9,F6:F6)</f>
        <v>69000</v>
      </c>
      <c r="G5" s="87">
        <f t="shared" ref="G5:L5" si="1">SUBTOTAL(9,G6:G6)</f>
        <v>21000</v>
      </c>
      <c r="H5" s="87">
        <f t="shared" si="1"/>
        <v>21000</v>
      </c>
      <c r="I5" s="87">
        <f t="shared" si="1"/>
        <v>0</v>
      </c>
      <c r="J5" s="87">
        <f t="shared" si="1"/>
        <v>21000</v>
      </c>
      <c r="K5" s="87">
        <f t="shared" si="1"/>
        <v>21000</v>
      </c>
      <c r="L5" s="87">
        <f t="shared" si="1"/>
        <v>21000</v>
      </c>
    </row>
    <row r="6" spans="1:12" ht="62.1" customHeight="1">
      <c r="A6" s="33" t="s">
        <v>654</v>
      </c>
      <c r="B6" s="47" t="s">
        <v>1127</v>
      </c>
      <c r="C6" s="35" t="s">
        <v>655</v>
      </c>
      <c r="D6" s="33" t="s">
        <v>656</v>
      </c>
      <c r="E6" s="36" t="s">
        <v>657</v>
      </c>
      <c r="F6" s="37">
        <v>69000</v>
      </c>
      <c r="G6" s="37">
        <v>21000</v>
      </c>
      <c r="H6" s="37">
        <v>21000</v>
      </c>
      <c r="I6" s="38"/>
      <c r="J6" s="37">
        <v>21000</v>
      </c>
      <c r="K6" s="115">
        <f>J6</f>
        <v>21000</v>
      </c>
      <c r="L6" s="115">
        <f>K6</f>
        <v>21000</v>
      </c>
    </row>
    <row r="7" spans="1:12" ht="62.1" customHeight="1">
      <c r="A7" s="118" t="s">
        <v>20</v>
      </c>
      <c r="B7" s="119"/>
      <c r="C7" s="113">
        <f>SUBTOTAL(103,C8:C28)</f>
        <v>21</v>
      </c>
      <c r="D7" s="113"/>
      <c r="E7" s="113"/>
      <c r="F7" s="114">
        <f>SUBTOTAL(9,F8:F28)</f>
        <v>2560351.9999999995</v>
      </c>
      <c r="G7" s="114">
        <f t="shared" ref="G7:L7" si="2">SUBTOTAL(9,G8:G28)</f>
        <v>1720689</v>
      </c>
      <c r="H7" s="114">
        <f t="shared" si="2"/>
        <v>882519.5</v>
      </c>
      <c r="I7" s="114">
        <f t="shared" si="2"/>
        <v>837169</v>
      </c>
      <c r="J7" s="114">
        <f t="shared" si="2"/>
        <v>882519.5</v>
      </c>
      <c r="K7" s="114">
        <f t="shared" si="2"/>
        <v>882519.5</v>
      </c>
      <c r="L7" s="114">
        <f t="shared" si="2"/>
        <v>882519.5</v>
      </c>
    </row>
    <row r="8" spans="1:12" s="29" customFormat="1" ht="62.1" customHeight="1">
      <c r="A8" s="7" t="s">
        <v>16</v>
      </c>
      <c r="B8" s="14" t="s">
        <v>23</v>
      </c>
      <c r="C8" s="8" t="s">
        <v>17</v>
      </c>
      <c r="D8" s="9" t="s">
        <v>18</v>
      </c>
      <c r="E8" s="8" t="s">
        <v>19</v>
      </c>
      <c r="F8" s="15">
        <v>40000</v>
      </c>
      <c r="G8" s="15">
        <f>SUM(H8:I8)</f>
        <v>6000</v>
      </c>
      <c r="H8" s="15">
        <v>4000</v>
      </c>
      <c r="I8" s="15">
        <v>2000</v>
      </c>
      <c r="J8" s="15">
        <v>4000</v>
      </c>
      <c r="K8" s="15">
        <f>J8</f>
        <v>4000</v>
      </c>
      <c r="L8" s="15">
        <f>K8</f>
        <v>4000</v>
      </c>
    </row>
    <row r="9" spans="1:12" s="29" customFormat="1" ht="62.1" customHeight="1">
      <c r="A9" s="7" t="s">
        <v>24</v>
      </c>
      <c r="B9" s="8" t="s">
        <v>1129</v>
      </c>
      <c r="C9" s="8" t="s">
        <v>25</v>
      </c>
      <c r="D9" s="9" t="s">
        <v>26</v>
      </c>
      <c r="E9" s="8" t="s">
        <v>27</v>
      </c>
      <c r="F9" s="15">
        <v>50400</v>
      </c>
      <c r="G9" s="15">
        <v>123000</v>
      </c>
      <c r="H9" s="15">
        <v>86100</v>
      </c>
      <c r="I9" s="15">
        <v>35900</v>
      </c>
      <c r="J9" s="15">
        <v>86100</v>
      </c>
      <c r="K9" s="15">
        <f t="shared" ref="K9:K28" si="3">J9</f>
        <v>86100</v>
      </c>
      <c r="L9" s="15">
        <f t="shared" ref="L9:L28" si="4">K9</f>
        <v>86100</v>
      </c>
    </row>
    <row r="10" spans="1:12" s="29" customFormat="1" ht="62.1" customHeight="1">
      <c r="A10" s="7" t="s">
        <v>16</v>
      </c>
      <c r="B10" s="14" t="s">
        <v>1130</v>
      </c>
      <c r="C10" s="8" t="s">
        <v>106</v>
      </c>
      <c r="D10" s="9" t="s">
        <v>30</v>
      </c>
      <c r="E10" s="8" t="s">
        <v>107</v>
      </c>
      <c r="F10" s="15">
        <v>360000</v>
      </c>
      <c r="G10" s="15">
        <v>58000</v>
      </c>
      <c r="H10" s="15">
        <v>29000</v>
      </c>
      <c r="I10" s="15">
        <v>29000</v>
      </c>
      <c r="J10" s="15">
        <v>29000</v>
      </c>
      <c r="K10" s="15">
        <f t="shared" si="3"/>
        <v>29000</v>
      </c>
      <c r="L10" s="15">
        <f t="shared" si="4"/>
        <v>29000</v>
      </c>
    </row>
    <row r="11" spans="1:12" s="29" customFormat="1" ht="62.1" customHeight="1">
      <c r="A11" s="7" t="s">
        <v>16</v>
      </c>
      <c r="B11" s="14" t="s">
        <v>1131</v>
      </c>
      <c r="C11" s="8" t="s">
        <v>648</v>
      </c>
      <c r="D11" s="9" t="s">
        <v>26</v>
      </c>
      <c r="E11" s="8" t="s">
        <v>108</v>
      </c>
      <c r="F11" s="15"/>
      <c r="G11" s="15">
        <v>2000</v>
      </c>
      <c r="H11" s="15">
        <v>1000</v>
      </c>
      <c r="I11" s="15">
        <v>1000</v>
      </c>
      <c r="J11" s="15">
        <v>1000</v>
      </c>
      <c r="K11" s="15">
        <f t="shared" si="3"/>
        <v>1000</v>
      </c>
      <c r="L11" s="15">
        <f t="shared" si="4"/>
        <v>1000</v>
      </c>
    </row>
    <row r="12" spans="1:12" s="29" customFormat="1" ht="62.1" customHeight="1">
      <c r="A12" s="7" t="s">
        <v>16</v>
      </c>
      <c r="B12" s="14" t="s">
        <v>1132</v>
      </c>
      <c r="C12" s="14" t="s">
        <v>119</v>
      </c>
      <c r="D12" s="9" t="s">
        <v>30</v>
      </c>
      <c r="E12" s="8" t="s">
        <v>120</v>
      </c>
      <c r="F12" s="15">
        <v>483000</v>
      </c>
      <c r="G12" s="15">
        <f>SUM(H12:I12)</f>
        <v>126000</v>
      </c>
      <c r="H12" s="15">
        <v>63000</v>
      </c>
      <c r="I12" s="15">
        <v>63000</v>
      </c>
      <c r="J12" s="15">
        <v>63000</v>
      </c>
      <c r="K12" s="15">
        <f t="shared" si="3"/>
        <v>63000</v>
      </c>
      <c r="L12" s="15">
        <f t="shared" si="4"/>
        <v>63000</v>
      </c>
    </row>
    <row r="13" spans="1:12" s="29" customFormat="1" ht="62.1" customHeight="1">
      <c r="A13" s="7" t="s">
        <v>16</v>
      </c>
      <c r="B13" s="14" t="s">
        <v>121</v>
      </c>
      <c r="C13" s="8" t="s">
        <v>122</v>
      </c>
      <c r="D13" s="9" t="s">
        <v>30</v>
      </c>
      <c r="E13" s="8" t="s">
        <v>123</v>
      </c>
      <c r="F13" s="15"/>
      <c r="G13" s="15">
        <f t="shared" ref="G13" si="5">SUM(H13:I13)</f>
        <v>320</v>
      </c>
      <c r="H13" s="15">
        <v>160</v>
      </c>
      <c r="I13" s="15">
        <v>160</v>
      </c>
      <c r="J13" s="15">
        <v>160</v>
      </c>
      <c r="K13" s="15">
        <f t="shared" si="3"/>
        <v>160</v>
      </c>
      <c r="L13" s="15">
        <f t="shared" si="4"/>
        <v>160</v>
      </c>
    </row>
    <row r="14" spans="1:12" s="29" customFormat="1" ht="62.1" customHeight="1">
      <c r="A14" s="7" t="s">
        <v>16</v>
      </c>
      <c r="B14" s="14" t="s">
        <v>132</v>
      </c>
      <c r="C14" s="8" t="s">
        <v>133</v>
      </c>
      <c r="D14" s="9" t="s">
        <v>30</v>
      </c>
      <c r="E14" s="8" t="s">
        <v>134</v>
      </c>
      <c r="F14" s="15"/>
      <c r="G14" s="15">
        <v>30000</v>
      </c>
      <c r="H14" s="15">
        <v>15000</v>
      </c>
      <c r="I14" s="15">
        <v>15000</v>
      </c>
      <c r="J14" s="15">
        <v>15000</v>
      </c>
      <c r="K14" s="15">
        <f t="shared" si="3"/>
        <v>15000</v>
      </c>
      <c r="L14" s="15">
        <f t="shared" si="4"/>
        <v>15000</v>
      </c>
    </row>
    <row r="15" spans="1:12" s="29" customFormat="1" ht="62.1" customHeight="1">
      <c r="A15" s="7" t="s">
        <v>16</v>
      </c>
      <c r="B15" s="14" t="s">
        <v>135</v>
      </c>
      <c r="C15" s="8" t="s">
        <v>136</v>
      </c>
      <c r="D15" s="9" t="s">
        <v>137</v>
      </c>
      <c r="E15" s="8" t="s">
        <v>138</v>
      </c>
      <c r="F15" s="15">
        <v>1952</v>
      </c>
      <c r="G15" s="15">
        <v>1952</v>
      </c>
      <c r="H15" s="15">
        <v>1952</v>
      </c>
      <c r="I15" s="15"/>
      <c r="J15" s="15">
        <v>1952</v>
      </c>
      <c r="K15" s="15">
        <f t="shared" si="3"/>
        <v>1952</v>
      </c>
      <c r="L15" s="15">
        <f t="shared" si="4"/>
        <v>1952</v>
      </c>
    </row>
    <row r="16" spans="1:12" s="29" customFormat="1" ht="62.1" customHeight="1">
      <c r="A16" s="7" t="s">
        <v>601</v>
      </c>
      <c r="B16" s="8" t="s">
        <v>1133</v>
      </c>
      <c r="C16" s="8" t="s">
        <v>602</v>
      </c>
      <c r="D16" s="9" t="s">
        <v>603</v>
      </c>
      <c r="E16" s="8" t="s">
        <v>651</v>
      </c>
      <c r="F16" s="15">
        <v>180000</v>
      </c>
      <c r="G16" s="15">
        <v>120000</v>
      </c>
      <c r="H16" s="15">
        <v>60000</v>
      </c>
      <c r="I16" s="15">
        <v>60000</v>
      </c>
      <c r="J16" s="15">
        <v>60000</v>
      </c>
      <c r="K16" s="15">
        <f t="shared" si="3"/>
        <v>60000</v>
      </c>
      <c r="L16" s="15">
        <f t="shared" si="4"/>
        <v>60000</v>
      </c>
    </row>
    <row r="17" spans="1:18" s="29" customFormat="1" ht="62.1" customHeight="1">
      <c r="A17" s="7" t="s">
        <v>16</v>
      </c>
      <c r="B17" s="111" t="s">
        <v>1134</v>
      </c>
      <c r="C17" s="8" t="s">
        <v>139</v>
      </c>
      <c r="D17" s="9" t="s">
        <v>26</v>
      </c>
      <c r="E17" s="8" t="s">
        <v>140</v>
      </c>
      <c r="F17" s="15">
        <v>103500</v>
      </c>
      <c r="G17" s="15">
        <v>27000</v>
      </c>
      <c r="H17" s="15">
        <v>13500</v>
      </c>
      <c r="I17" s="15">
        <v>13500</v>
      </c>
      <c r="J17" s="15">
        <v>13500</v>
      </c>
      <c r="K17" s="15">
        <f t="shared" si="3"/>
        <v>13500</v>
      </c>
      <c r="L17" s="15">
        <f t="shared" si="4"/>
        <v>13500</v>
      </c>
    </row>
    <row r="18" spans="1:18" s="29" customFormat="1" ht="62.1" customHeight="1">
      <c r="A18" s="7" t="s">
        <v>16</v>
      </c>
      <c r="B18" s="8" t="s">
        <v>141</v>
      </c>
      <c r="C18" s="8" t="s">
        <v>142</v>
      </c>
      <c r="D18" s="9" t="s">
        <v>26</v>
      </c>
      <c r="E18" s="8" t="s">
        <v>143</v>
      </c>
      <c r="F18" s="15">
        <v>24000</v>
      </c>
      <c r="G18" s="15">
        <v>1600</v>
      </c>
      <c r="H18" s="15">
        <v>800</v>
      </c>
      <c r="I18" s="15">
        <v>800</v>
      </c>
      <c r="J18" s="15">
        <v>800</v>
      </c>
      <c r="K18" s="15">
        <f t="shared" si="3"/>
        <v>800</v>
      </c>
      <c r="L18" s="15">
        <f t="shared" si="4"/>
        <v>800</v>
      </c>
    </row>
    <row r="19" spans="1:18" s="29" customFormat="1" ht="62.1" customHeight="1">
      <c r="A19" s="7" t="s">
        <v>16</v>
      </c>
      <c r="B19" s="14" t="s">
        <v>144</v>
      </c>
      <c r="C19" s="8" t="s">
        <v>145</v>
      </c>
      <c r="D19" s="9" t="s">
        <v>137</v>
      </c>
      <c r="E19" s="92" t="s">
        <v>146</v>
      </c>
      <c r="F19" s="15"/>
      <c r="G19" s="15">
        <v>35208</v>
      </c>
      <c r="H19" s="15">
        <f>3*4401</f>
        <v>13203</v>
      </c>
      <c r="I19" s="15">
        <f>4401*5</f>
        <v>22005</v>
      </c>
      <c r="J19" s="15">
        <v>13203</v>
      </c>
      <c r="K19" s="15">
        <f t="shared" si="3"/>
        <v>13203</v>
      </c>
      <c r="L19" s="15">
        <f t="shared" si="4"/>
        <v>13203</v>
      </c>
    </row>
    <row r="20" spans="1:18" s="29" customFormat="1" ht="62.1" customHeight="1">
      <c r="A20" s="7" t="s">
        <v>24</v>
      </c>
      <c r="B20" s="14" t="s">
        <v>1135</v>
      </c>
      <c r="C20" s="8" t="s">
        <v>615</v>
      </c>
      <c r="D20" s="9" t="s">
        <v>26</v>
      </c>
      <c r="E20" s="92" t="s">
        <v>616</v>
      </c>
      <c r="F20" s="15">
        <v>516667</v>
      </c>
      <c r="G20" s="15">
        <v>173840</v>
      </c>
      <c r="H20" s="15">
        <v>86920</v>
      </c>
      <c r="I20" s="15">
        <v>86920</v>
      </c>
      <c r="J20" s="15">
        <v>86920</v>
      </c>
      <c r="K20" s="15">
        <f t="shared" si="3"/>
        <v>86920</v>
      </c>
      <c r="L20" s="15">
        <f t="shared" si="4"/>
        <v>86920</v>
      </c>
    </row>
    <row r="21" spans="1:18" s="29" customFormat="1" ht="62.1" customHeight="1">
      <c r="A21" s="7" t="s">
        <v>24</v>
      </c>
      <c r="B21" s="14" t="s">
        <v>1136</v>
      </c>
      <c r="C21" s="8" t="s">
        <v>620</v>
      </c>
      <c r="D21" s="9" t="s">
        <v>26</v>
      </c>
      <c r="E21" s="92" t="s">
        <v>628</v>
      </c>
      <c r="F21" s="110">
        <v>426189.97391837987</v>
      </c>
      <c r="G21" s="15">
        <v>714000</v>
      </c>
      <c r="H21" s="15">
        <v>357000</v>
      </c>
      <c r="I21" s="15">
        <v>357000</v>
      </c>
      <c r="J21" s="15">
        <v>357000</v>
      </c>
      <c r="K21" s="15">
        <f t="shared" si="3"/>
        <v>357000</v>
      </c>
      <c r="L21" s="15">
        <f t="shared" si="4"/>
        <v>357000</v>
      </c>
      <c r="P21" s="108"/>
      <c r="R21" s="108"/>
    </row>
    <row r="22" spans="1:18" s="29" customFormat="1" ht="62.1" customHeight="1">
      <c r="A22" s="7" t="s">
        <v>599</v>
      </c>
      <c r="B22" s="14" t="s">
        <v>621</v>
      </c>
      <c r="C22" s="8" t="s">
        <v>622</v>
      </c>
      <c r="D22" s="9" t="s">
        <v>600</v>
      </c>
      <c r="E22" s="8" t="s">
        <v>612</v>
      </c>
      <c r="F22" s="110">
        <v>8237.285210187174</v>
      </c>
      <c r="G22" s="15">
        <v>13800</v>
      </c>
      <c r="H22" s="15">
        <v>6900</v>
      </c>
      <c r="I22" s="15">
        <v>6900</v>
      </c>
      <c r="J22" s="15">
        <v>6900</v>
      </c>
      <c r="K22" s="15">
        <f t="shared" si="3"/>
        <v>6900</v>
      </c>
      <c r="L22" s="15">
        <f t="shared" si="4"/>
        <v>6900</v>
      </c>
      <c r="P22" s="109"/>
    </row>
    <row r="23" spans="1:18" s="29" customFormat="1" ht="62.1" customHeight="1">
      <c r="A23" s="7" t="s">
        <v>24</v>
      </c>
      <c r="B23" s="14" t="s">
        <v>623</v>
      </c>
      <c r="C23" s="8" t="s">
        <v>624</v>
      </c>
      <c r="D23" s="9" t="s">
        <v>26</v>
      </c>
      <c r="E23" s="8" t="s">
        <v>613</v>
      </c>
      <c r="F23" s="110">
        <v>300.83998158944462</v>
      </c>
      <c r="G23" s="15">
        <v>504</v>
      </c>
      <c r="H23" s="15">
        <v>252</v>
      </c>
      <c r="I23" s="15">
        <v>252</v>
      </c>
      <c r="J23" s="15">
        <v>252</v>
      </c>
      <c r="K23" s="15">
        <f t="shared" si="3"/>
        <v>252</v>
      </c>
      <c r="L23" s="15">
        <f t="shared" si="4"/>
        <v>252</v>
      </c>
      <c r="P23" s="109"/>
    </row>
    <row r="24" spans="1:18" s="29" customFormat="1" ht="62.1" customHeight="1">
      <c r="A24" s="30" t="s">
        <v>594</v>
      </c>
      <c r="B24" s="31" t="s">
        <v>1137</v>
      </c>
      <c r="C24" s="31" t="s">
        <v>646</v>
      </c>
      <c r="D24" s="32" t="s">
        <v>26</v>
      </c>
      <c r="E24" s="8" t="s">
        <v>647</v>
      </c>
      <c r="F24" s="110">
        <v>27457.617367290579</v>
      </c>
      <c r="G24" s="15">
        <v>46000</v>
      </c>
      <c r="H24" s="15">
        <v>23000</v>
      </c>
      <c r="I24" s="15">
        <v>23000</v>
      </c>
      <c r="J24" s="15">
        <v>23000</v>
      </c>
      <c r="K24" s="15">
        <f t="shared" si="3"/>
        <v>23000</v>
      </c>
      <c r="L24" s="15">
        <f t="shared" si="4"/>
        <v>23000</v>
      </c>
      <c r="P24" s="109"/>
    </row>
    <row r="25" spans="1:18" s="29" customFormat="1" ht="62.1" customHeight="1">
      <c r="A25" s="7" t="s">
        <v>599</v>
      </c>
      <c r="B25" s="14" t="s">
        <v>1138</v>
      </c>
      <c r="C25" s="8" t="s">
        <v>650</v>
      </c>
      <c r="D25" s="9" t="s">
        <v>600</v>
      </c>
      <c r="E25" s="92" t="s">
        <v>614</v>
      </c>
      <c r="F25" s="110">
        <v>35814.283522552927</v>
      </c>
      <c r="G25" s="15">
        <v>60000</v>
      </c>
      <c r="H25" s="15">
        <v>30000</v>
      </c>
      <c r="I25" s="15">
        <v>30000</v>
      </c>
      <c r="J25" s="15">
        <v>30000</v>
      </c>
      <c r="K25" s="15">
        <f t="shared" si="3"/>
        <v>30000</v>
      </c>
      <c r="L25" s="15">
        <f t="shared" si="4"/>
        <v>30000</v>
      </c>
      <c r="P25" s="109"/>
    </row>
    <row r="26" spans="1:18" s="29" customFormat="1" ht="62.1" customHeight="1">
      <c r="A26" s="7" t="s">
        <v>599</v>
      </c>
      <c r="B26" s="14" t="s">
        <v>1139</v>
      </c>
      <c r="C26" s="8" t="s">
        <v>649</v>
      </c>
      <c r="D26" s="9" t="s">
        <v>600</v>
      </c>
      <c r="E26" s="92" t="s">
        <v>611</v>
      </c>
      <c r="F26" s="15"/>
      <c r="G26" s="15">
        <v>40000</v>
      </c>
      <c r="H26" s="15">
        <v>20000</v>
      </c>
      <c r="I26" s="15">
        <v>20000</v>
      </c>
      <c r="J26" s="15">
        <v>20000</v>
      </c>
      <c r="K26" s="15">
        <f t="shared" si="3"/>
        <v>20000</v>
      </c>
      <c r="L26" s="15">
        <f t="shared" si="4"/>
        <v>20000</v>
      </c>
      <c r="P26" s="109"/>
    </row>
    <row r="27" spans="1:18" s="29" customFormat="1" ht="62.1" customHeight="1">
      <c r="A27" s="7" t="s">
        <v>16</v>
      </c>
      <c r="B27" s="14" t="s">
        <v>1140</v>
      </c>
      <c r="C27" s="8" t="s">
        <v>166</v>
      </c>
      <c r="D27" s="9" t="s">
        <v>30</v>
      </c>
      <c r="E27" s="92" t="s">
        <v>167</v>
      </c>
      <c r="F27" s="15">
        <v>155000</v>
      </c>
      <c r="G27" s="15">
        <v>4200</v>
      </c>
      <c r="H27" s="15">
        <f t="shared" ref="H27:H28" si="6">G27*0.5</f>
        <v>2100</v>
      </c>
      <c r="I27" s="15">
        <f t="shared" ref="I27" si="7">G27*0.5</f>
        <v>2100</v>
      </c>
      <c r="J27" s="15">
        <f t="shared" ref="J27:J28" si="8">H27</f>
        <v>2100</v>
      </c>
      <c r="K27" s="15">
        <f t="shared" si="3"/>
        <v>2100</v>
      </c>
      <c r="L27" s="15">
        <f t="shared" si="4"/>
        <v>2100</v>
      </c>
      <c r="P27" s="109"/>
    </row>
    <row r="28" spans="1:18" s="29" customFormat="1" ht="62.1" customHeight="1">
      <c r="A28" s="7" t="s">
        <v>16</v>
      </c>
      <c r="B28" s="14" t="s">
        <v>1141</v>
      </c>
      <c r="C28" s="16" t="s">
        <v>168</v>
      </c>
      <c r="D28" s="7" t="s">
        <v>30</v>
      </c>
      <c r="E28" s="92" t="s">
        <v>169</v>
      </c>
      <c r="F28" s="17">
        <v>147833</v>
      </c>
      <c r="G28" s="17">
        <v>137265</v>
      </c>
      <c r="H28" s="15">
        <f t="shared" si="6"/>
        <v>68632.5</v>
      </c>
      <c r="I28" s="15">
        <v>68632</v>
      </c>
      <c r="J28" s="15">
        <f t="shared" si="8"/>
        <v>68632.5</v>
      </c>
      <c r="K28" s="15">
        <f t="shared" si="3"/>
        <v>68632.5</v>
      </c>
      <c r="L28" s="15">
        <f t="shared" si="4"/>
        <v>68632.5</v>
      </c>
    </row>
    <row r="29" spans="1:18" ht="62.1" customHeight="1">
      <c r="A29" s="118" t="s">
        <v>756</v>
      </c>
      <c r="B29" s="119"/>
      <c r="C29" s="113">
        <f>SUBTOTAL(103,C30:C49)</f>
        <v>20</v>
      </c>
      <c r="D29" s="113"/>
      <c r="E29" s="113"/>
      <c r="F29" s="114">
        <f>SUBTOTAL(9,F30:F49)</f>
        <v>181845</v>
      </c>
      <c r="G29" s="114">
        <f t="shared" ref="G29:L29" si="9">SUBTOTAL(9,G30:G49)</f>
        <v>404892</v>
      </c>
      <c r="H29" s="114">
        <f t="shared" si="9"/>
        <v>223634</v>
      </c>
      <c r="I29" s="114">
        <f t="shared" si="9"/>
        <v>181258</v>
      </c>
      <c r="J29" s="114">
        <f t="shared" si="9"/>
        <v>223634</v>
      </c>
      <c r="K29" s="114">
        <f t="shared" si="9"/>
        <v>223634</v>
      </c>
      <c r="L29" s="114">
        <f t="shared" si="9"/>
        <v>223634</v>
      </c>
    </row>
    <row r="30" spans="1:18" ht="62.1" customHeight="1">
      <c r="A30" s="7" t="s">
        <v>757</v>
      </c>
      <c r="B30" s="46" t="s">
        <v>1128</v>
      </c>
      <c r="C30" s="47" t="s">
        <v>758</v>
      </c>
      <c r="D30" s="34" t="s">
        <v>26</v>
      </c>
      <c r="E30" s="47" t="s">
        <v>759</v>
      </c>
      <c r="F30" s="48"/>
      <c r="G30" s="48">
        <v>40700</v>
      </c>
      <c r="H30" s="48">
        <v>16280</v>
      </c>
      <c r="I30" s="48">
        <v>24420</v>
      </c>
      <c r="J30" s="48">
        <v>16280</v>
      </c>
      <c r="K30" s="48">
        <f>J30</f>
        <v>16280</v>
      </c>
      <c r="L30" s="48">
        <f>K30</f>
        <v>16280</v>
      </c>
    </row>
    <row r="31" spans="1:18" ht="62.1" customHeight="1">
      <c r="A31" s="7" t="s">
        <v>757</v>
      </c>
      <c r="B31" s="46" t="s">
        <v>1142</v>
      </c>
      <c r="C31" s="47" t="s">
        <v>760</v>
      </c>
      <c r="D31" s="34" t="s">
        <v>26</v>
      </c>
      <c r="E31" s="47" t="s">
        <v>761</v>
      </c>
      <c r="F31" s="48"/>
      <c r="G31" s="48">
        <v>1400</v>
      </c>
      <c r="H31" s="48">
        <v>980</v>
      </c>
      <c r="I31" s="48">
        <v>420</v>
      </c>
      <c r="J31" s="48">
        <v>980</v>
      </c>
      <c r="K31" s="48">
        <f>J31</f>
        <v>980</v>
      </c>
      <c r="L31" s="48">
        <f t="shared" ref="L31:L49" si="10">K31</f>
        <v>980</v>
      </c>
    </row>
    <row r="32" spans="1:18" ht="62.1" customHeight="1">
      <c r="A32" s="7" t="s">
        <v>757</v>
      </c>
      <c r="B32" s="46" t="s">
        <v>1143</v>
      </c>
      <c r="C32" s="47" t="s">
        <v>762</v>
      </c>
      <c r="D32" s="34" t="s">
        <v>656</v>
      </c>
      <c r="E32" s="47" t="s">
        <v>763</v>
      </c>
      <c r="F32" s="48"/>
      <c r="G32" s="48">
        <v>16000</v>
      </c>
      <c r="H32" s="48">
        <v>9600</v>
      </c>
      <c r="I32" s="48">
        <v>6400</v>
      </c>
      <c r="J32" s="48">
        <v>9600</v>
      </c>
      <c r="K32" s="48">
        <v>9600</v>
      </c>
      <c r="L32" s="48">
        <f t="shared" si="10"/>
        <v>9600</v>
      </c>
    </row>
    <row r="33" spans="1:12" ht="62.1" customHeight="1">
      <c r="A33" s="7" t="s">
        <v>757</v>
      </c>
      <c r="B33" s="46" t="s">
        <v>1144</v>
      </c>
      <c r="C33" s="47" t="s">
        <v>764</v>
      </c>
      <c r="D33" s="34" t="s">
        <v>656</v>
      </c>
      <c r="E33" s="47" t="s">
        <v>765</v>
      </c>
      <c r="F33" s="48"/>
      <c r="G33" s="48">
        <v>4300</v>
      </c>
      <c r="H33" s="48">
        <v>2150</v>
      </c>
      <c r="I33" s="48">
        <v>2150</v>
      </c>
      <c r="J33" s="48">
        <v>2150</v>
      </c>
      <c r="K33" s="48">
        <v>2150</v>
      </c>
      <c r="L33" s="48">
        <f t="shared" si="10"/>
        <v>2150</v>
      </c>
    </row>
    <row r="34" spans="1:12" ht="62.1" customHeight="1">
      <c r="A34" s="7" t="s">
        <v>757</v>
      </c>
      <c r="B34" s="46" t="s">
        <v>1145</v>
      </c>
      <c r="C34" s="47" t="s">
        <v>766</v>
      </c>
      <c r="D34" s="34" t="s">
        <v>656</v>
      </c>
      <c r="E34" s="47" t="s">
        <v>767</v>
      </c>
      <c r="F34" s="48"/>
      <c r="G34" s="48">
        <v>270</v>
      </c>
      <c r="H34" s="48">
        <v>162</v>
      </c>
      <c r="I34" s="48">
        <v>108</v>
      </c>
      <c r="J34" s="48">
        <v>162</v>
      </c>
      <c r="K34" s="48">
        <v>162</v>
      </c>
      <c r="L34" s="48">
        <f t="shared" si="10"/>
        <v>162</v>
      </c>
    </row>
    <row r="35" spans="1:12" ht="62.1" customHeight="1">
      <c r="A35" s="7" t="s">
        <v>768</v>
      </c>
      <c r="B35" s="46" t="s">
        <v>1146</v>
      </c>
      <c r="C35" s="47" t="s">
        <v>769</v>
      </c>
      <c r="D35" s="34" t="s">
        <v>26</v>
      </c>
      <c r="E35" s="47" t="s">
        <v>770</v>
      </c>
      <c r="F35" s="48"/>
      <c r="G35" s="48">
        <v>30000</v>
      </c>
      <c r="H35" s="48">
        <v>18000</v>
      </c>
      <c r="I35" s="48">
        <v>12000</v>
      </c>
      <c r="J35" s="48">
        <v>18000</v>
      </c>
      <c r="K35" s="48">
        <v>18000</v>
      </c>
      <c r="L35" s="48">
        <f t="shared" si="10"/>
        <v>18000</v>
      </c>
    </row>
    <row r="36" spans="1:12" ht="62.1" customHeight="1">
      <c r="A36" s="7" t="s">
        <v>757</v>
      </c>
      <c r="B36" s="46" t="s">
        <v>1147</v>
      </c>
      <c r="C36" s="47" t="s">
        <v>771</v>
      </c>
      <c r="D36" s="34" t="s">
        <v>26</v>
      </c>
      <c r="E36" s="47" t="s">
        <v>772</v>
      </c>
      <c r="F36" s="48"/>
      <c r="G36" s="48">
        <v>24000</v>
      </c>
      <c r="H36" s="48">
        <v>16800</v>
      </c>
      <c r="I36" s="48">
        <v>7200</v>
      </c>
      <c r="J36" s="48">
        <v>16800</v>
      </c>
      <c r="K36" s="48">
        <v>16800</v>
      </c>
      <c r="L36" s="48">
        <f t="shared" si="10"/>
        <v>16800</v>
      </c>
    </row>
    <row r="37" spans="1:12" ht="62.1" customHeight="1">
      <c r="A37" s="7" t="s">
        <v>757</v>
      </c>
      <c r="B37" s="46" t="s">
        <v>1148</v>
      </c>
      <c r="C37" s="47" t="s">
        <v>773</v>
      </c>
      <c r="D37" s="34" t="s">
        <v>656</v>
      </c>
      <c r="E37" s="47" t="s">
        <v>774</v>
      </c>
      <c r="F37" s="48"/>
      <c r="G37" s="48">
        <v>120000</v>
      </c>
      <c r="H37" s="48">
        <v>72000</v>
      </c>
      <c r="I37" s="48">
        <v>48000</v>
      </c>
      <c r="J37" s="48">
        <v>72000</v>
      </c>
      <c r="K37" s="48">
        <v>72000</v>
      </c>
      <c r="L37" s="48">
        <f t="shared" si="10"/>
        <v>72000</v>
      </c>
    </row>
    <row r="38" spans="1:12" ht="62.1" customHeight="1">
      <c r="A38" s="33" t="s">
        <v>768</v>
      </c>
      <c r="B38" s="46" t="s">
        <v>1149</v>
      </c>
      <c r="C38" s="47" t="s">
        <v>775</v>
      </c>
      <c r="D38" s="34" t="s">
        <v>656</v>
      </c>
      <c r="E38" s="47" t="s">
        <v>776</v>
      </c>
      <c r="F38" s="40">
        <v>27840</v>
      </c>
      <c r="G38" s="40">
        <v>15200</v>
      </c>
      <c r="H38" s="40">
        <v>9120</v>
      </c>
      <c r="I38" s="40">
        <v>6080</v>
      </c>
      <c r="J38" s="40">
        <v>9120</v>
      </c>
      <c r="K38" s="48">
        <v>9120</v>
      </c>
      <c r="L38" s="48">
        <f t="shared" si="10"/>
        <v>9120</v>
      </c>
    </row>
    <row r="39" spans="1:12" ht="62.1" customHeight="1">
      <c r="A39" s="33" t="s">
        <v>768</v>
      </c>
      <c r="B39" s="46" t="s">
        <v>1150</v>
      </c>
      <c r="C39" s="47" t="s">
        <v>777</v>
      </c>
      <c r="D39" s="34" t="s">
        <v>656</v>
      </c>
      <c r="E39" s="47" t="s">
        <v>778</v>
      </c>
      <c r="F39" s="40">
        <v>12800</v>
      </c>
      <c r="G39" s="40">
        <v>5000</v>
      </c>
      <c r="H39" s="40">
        <v>4000</v>
      </c>
      <c r="I39" s="40">
        <v>1000</v>
      </c>
      <c r="J39" s="40">
        <v>4000</v>
      </c>
      <c r="K39" s="48">
        <v>4000</v>
      </c>
      <c r="L39" s="48">
        <f t="shared" si="10"/>
        <v>4000</v>
      </c>
    </row>
    <row r="40" spans="1:12" ht="62.1" customHeight="1">
      <c r="A40" s="33" t="s">
        <v>768</v>
      </c>
      <c r="B40" s="49" t="s">
        <v>1151</v>
      </c>
      <c r="C40" s="50" t="s">
        <v>779</v>
      </c>
      <c r="D40" s="34" t="s">
        <v>656</v>
      </c>
      <c r="E40" s="47" t="s">
        <v>780</v>
      </c>
      <c r="F40" s="51">
        <v>2805</v>
      </c>
      <c r="G40" s="51">
        <v>12000</v>
      </c>
      <c r="H40" s="51">
        <v>6000</v>
      </c>
      <c r="I40" s="51">
        <v>6000</v>
      </c>
      <c r="J40" s="40">
        <v>6000</v>
      </c>
      <c r="K40" s="52">
        <v>6000</v>
      </c>
      <c r="L40" s="48">
        <f t="shared" si="10"/>
        <v>6000</v>
      </c>
    </row>
    <row r="41" spans="1:12" ht="62.1" customHeight="1">
      <c r="A41" s="53" t="s">
        <v>757</v>
      </c>
      <c r="B41" s="54" t="s">
        <v>1152</v>
      </c>
      <c r="C41" s="54" t="s">
        <v>781</v>
      </c>
      <c r="D41" s="55" t="s">
        <v>656</v>
      </c>
      <c r="E41" s="47" t="s">
        <v>782</v>
      </c>
      <c r="F41" s="56"/>
      <c r="G41" s="56">
        <v>210</v>
      </c>
      <c r="H41" s="56">
        <v>126</v>
      </c>
      <c r="I41" s="56">
        <v>84</v>
      </c>
      <c r="J41" s="56">
        <v>126</v>
      </c>
      <c r="K41" s="56">
        <v>126</v>
      </c>
      <c r="L41" s="48">
        <f t="shared" si="10"/>
        <v>126</v>
      </c>
    </row>
    <row r="42" spans="1:12" ht="62.1" customHeight="1">
      <c r="A42" s="33" t="s">
        <v>757</v>
      </c>
      <c r="B42" s="46" t="s">
        <v>783</v>
      </c>
      <c r="C42" s="11" t="s">
        <v>784</v>
      </c>
      <c r="D42" s="34" t="s">
        <v>656</v>
      </c>
      <c r="E42" s="47" t="s">
        <v>785</v>
      </c>
      <c r="F42" s="48">
        <v>70000</v>
      </c>
      <c r="G42" s="57">
        <f>SUM(H42:I42)</f>
        <v>40000</v>
      </c>
      <c r="H42" s="48">
        <v>20000</v>
      </c>
      <c r="I42" s="48">
        <v>20000</v>
      </c>
      <c r="J42" s="48">
        <f>H42</f>
        <v>20000</v>
      </c>
      <c r="K42" s="48">
        <f>I42</f>
        <v>20000</v>
      </c>
      <c r="L42" s="48">
        <f t="shared" si="10"/>
        <v>20000</v>
      </c>
    </row>
    <row r="43" spans="1:12" ht="62.1" customHeight="1">
      <c r="A43" s="33" t="s">
        <v>757</v>
      </c>
      <c r="B43" s="46" t="s">
        <v>786</v>
      </c>
      <c r="C43" s="11" t="s">
        <v>787</v>
      </c>
      <c r="D43" s="34" t="s">
        <v>656</v>
      </c>
      <c r="E43" s="47" t="s">
        <v>788</v>
      </c>
      <c r="F43" s="48">
        <v>8400</v>
      </c>
      <c r="G43" s="57">
        <f t="shared" ref="G43:G49" si="11">SUM(H43:I43)</f>
        <v>2100</v>
      </c>
      <c r="H43" s="48">
        <v>1260</v>
      </c>
      <c r="I43" s="48">
        <v>840</v>
      </c>
      <c r="J43" s="48">
        <f t="shared" ref="J43:K49" si="12">H43</f>
        <v>1260</v>
      </c>
      <c r="K43" s="48">
        <v>1260</v>
      </c>
      <c r="L43" s="48">
        <f t="shared" si="10"/>
        <v>1260</v>
      </c>
    </row>
    <row r="44" spans="1:12" ht="62.1" customHeight="1">
      <c r="A44" s="33" t="s">
        <v>757</v>
      </c>
      <c r="B44" s="46" t="s">
        <v>789</v>
      </c>
      <c r="C44" s="11" t="s">
        <v>790</v>
      </c>
      <c r="D44" s="34" t="s">
        <v>656</v>
      </c>
      <c r="E44" s="47" t="s">
        <v>791</v>
      </c>
      <c r="F44" s="48">
        <v>60000</v>
      </c>
      <c r="G44" s="57">
        <f t="shared" si="11"/>
        <v>7298</v>
      </c>
      <c r="H44" s="48">
        <v>3649</v>
      </c>
      <c r="I44" s="48">
        <v>3649</v>
      </c>
      <c r="J44" s="48">
        <f t="shared" si="12"/>
        <v>3649</v>
      </c>
      <c r="K44" s="48">
        <f t="shared" si="12"/>
        <v>3649</v>
      </c>
      <c r="L44" s="48">
        <f t="shared" si="10"/>
        <v>3649</v>
      </c>
    </row>
    <row r="45" spans="1:12" ht="62.1" customHeight="1">
      <c r="A45" s="33" t="s">
        <v>757</v>
      </c>
      <c r="B45" s="46" t="s">
        <v>792</v>
      </c>
      <c r="C45" s="11" t="s">
        <v>793</v>
      </c>
      <c r="D45" s="34" t="s">
        <v>656</v>
      </c>
      <c r="E45" s="47" t="s">
        <v>794</v>
      </c>
      <c r="F45" s="48"/>
      <c r="G45" s="57">
        <f t="shared" si="11"/>
        <v>5414</v>
      </c>
      <c r="H45" s="48">
        <v>2707</v>
      </c>
      <c r="I45" s="48">
        <v>2707</v>
      </c>
      <c r="J45" s="48">
        <f t="shared" si="12"/>
        <v>2707</v>
      </c>
      <c r="K45" s="48">
        <f t="shared" si="12"/>
        <v>2707</v>
      </c>
      <c r="L45" s="48">
        <f t="shared" si="10"/>
        <v>2707</v>
      </c>
    </row>
    <row r="46" spans="1:12" ht="62.1" customHeight="1">
      <c r="A46" s="33" t="s">
        <v>757</v>
      </c>
      <c r="B46" s="46" t="s">
        <v>795</v>
      </c>
      <c r="C46" s="58" t="s">
        <v>796</v>
      </c>
      <c r="D46" s="34" t="s">
        <v>656</v>
      </c>
      <c r="E46" s="47" t="s">
        <v>797</v>
      </c>
      <c r="F46" s="41"/>
      <c r="G46" s="57">
        <f t="shared" si="11"/>
        <v>8000</v>
      </c>
      <c r="H46" s="57">
        <v>5600</v>
      </c>
      <c r="I46" s="57">
        <v>2400</v>
      </c>
      <c r="J46" s="48">
        <f t="shared" si="12"/>
        <v>5600</v>
      </c>
      <c r="K46" s="48">
        <v>5600</v>
      </c>
      <c r="L46" s="48">
        <f t="shared" si="10"/>
        <v>5600</v>
      </c>
    </row>
    <row r="47" spans="1:12" ht="62.1" customHeight="1">
      <c r="A47" s="33" t="s">
        <v>757</v>
      </c>
      <c r="B47" s="59" t="s">
        <v>798</v>
      </c>
      <c r="C47" s="58" t="s">
        <v>799</v>
      </c>
      <c r="D47" s="34" t="s">
        <v>656</v>
      </c>
      <c r="E47" s="60" t="s">
        <v>800</v>
      </c>
      <c r="F47" s="61"/>
      <c r="G47" s="62">
        <f t="shared" si="11"/>
        <v>6000</v>
      </c>
      <c r="H47" s="62">
        <v>4200</v>
      </c>
      <c r="I47" s="62">
        <v>1800</v>
      </c>
      <c r="J47" s="63">
        <f t="shared" si="12"/>
        <v>4200</v>
      </c>
      <c r="K47" s="63">
        <v>4200</v>
      </c>
      <c r="L47" s="48">
        <f t="shared" si="10"/>
        <v>4200</v>
      </c>
    </row>
    <row r="48" spans="1:12" ht="62.1" customHeight="1">
      <c r="A48" s="64" t="s">
        <v>757</v>
      </c>
      <c r="B48" s="59" t="s">
        <v>801</v>
      </c>
      <c r="C48" s="65" t="s">
        <v>802</v>
      </c>
      <c r="D48" s="112" t="s">
        <v>656</v>
      </c>
      <c r="E48" s="60" t="s">
        <v>803</v>
      </c>
      <c r="F48" s="61"/>
      <c r="G48" s="62">
        <f t="shared" si="11"/>
        <v>25000</v>
      </c>
      <c r="H48" s="62">
        <v>10000</v>
      </c>
      <c r="I48" s="62">
        <v>15000</v>
      </c>
      <c r="J48" s="63">
        <f t="shared" si="12"/>
        <v>10000</v>
      </c>
      <c r="K48" s="63">
        <v>10000</v>
      </c>
      <c r="L48" s="48">
        <f t="shared" si="10"/>
        <v>10000</v>
      </c>
    </row>
    <row r="49" spans="1:12" ht="62.1" customHeight="1">
      <c r="A49" s="64" t="s">
        <v>757</v>
      </c>
      <c r="B49" s="36" t="s">
        <v>804</v>
      </c>
      <c r="C49" s="36" t="s">
        <v>805</v>
      </c>
      <c r="D49" s="33" t="s">
        <v>656</v>
      </c>
      <c r="E49" s="36" t="s">
        <v>806</v>
      </c>
      <c r="F49" s="36"/>
      <c r="G49" s="62">
        <f t="shared" si="11"/>
        <v>42000</v>
      </c>
      <c r="H49" s="66">
        <v>21000</v>
      </c>
      <c r="I49" s="66">
        <v>21000</v>
      </c>
      <c r="J49" s="66">
        <f t="shared" si="12"/>
        <v>21000</v>
      </c>
      <c r="K49" s="66">
        <f t="shared" si="12"/>
        <v>21000</v>
      </c>
      <c r="L49" s="48">
        <f t="shared" si="10"/>
        <v>21000</v>
      </c>
    </row>
    <row r="50" spans="1:12" ht="62.1" customHeight="1">
      <c r="A50" s="118" t="s">
        <v>734</v>
      </c>
      <c r="B50" s="119"/>
      <c r="C50" s="113">
        <f>SUBTOTAL(103,C51:C51)</f>
        <v>1</v>
      </c>
      <c r="D50" s="113"/>
      <c r="E50" s="113"/>
      <c r="F50" s="114">
        <f t="shared" ref="F50" si="13">SUBTOTAL(9,F51:F51)</f>
        <v>100000</v>
      </c>
      <c r="G50" s="114">
        <f t="shared" ref="G50" si="14">SUBTOTAL(9,G51:G51)</f>
        <v>72000</v>
      </c>
      <c r="H50" s="114">
        <f t="shared" ref="H50" si="15">SUBTOTAL(9,H51:H51)</f>
        <v>72000</v>
      </c>
      <c r="I50" s="114">
        <f t="shared" ref="I50" si="16">SUBTOTAL(9,I51:I51)</f>
        <v>0</v>
      </c>
      <c r="J50" s="114">
        <f t="shared" ref="J50" si="17">SUBTOTAL(9,J51:J51)</f>
        <v>72000</v>
      </c>
      <c r="K50" s="114">
        <f t="shared" ref="K50" si="18">SUBTOTAL(9,K51:K51)</f>
        <v>72000</v>
      </c>
      <c r="L50" s="114">
        <f t="shared" ref="L50" si="19">SUBTOTAL(9,L51:L51)</f>
        <v>72000</v>
      </c>
    </row>
    <row r="51" spans="1:12" ht="62.1" customHeight="1">
      <c r="A51" s="7" t="s">
        <v>735</v>
      </c>
      <c r="B51" s="46" t="s">
        <v>736</v>
      </c>
      <c r="C51" s="47" t="s">
        <v>737</v>
      </c>
      <c r="D51" s="34" t="s">
        <v>26</v>
      </c>
      <c r="E51" s="47" t="s">
        <v>738</v>
      </c>
      <c r="F51" s="48">
        <v>100000</v>
      </c>
      <c r="G51" s="48">
        <v>72000</v>
      </c>
      <c r="H51" s="48">
        <v>72000</v>
      </c>
      <c r="I51" s="48"/>
      <c r="J51" s="48">
        <v>72000</v>
      </c>
      <c r="K51" s="48">
        <v>72000</v>
      </c>
      <c r="L51" s="48">
        <f>K51</f>
        <v>72000</v>
      </c>
    </row>
  </sheetData>
  <mergeCells count="7">
    <mergeCell ref="A1:L1"/>
    <mergeCell ref="K2:L2"/>
    <mergeCell ref="A7:B7"/>
    <mergeCell ref="A5:B5"/>
    <mergeCell ref="A50:B50"/>
    <mergeCell ref="A29:B29"/>
    <mergeCell ref="A4:B4"/>
  </mergeCells>
  <phoneticPr fontId="1" type="noConversion"/>
  <pageMargins left="0.23622047244094491" right="0.23622047244094491" top="0.74803149606299213" bottom="0.74803149606299213" header="0.31496062992125984" footer="0.31496062992125984"/>
  <pageSetup paperSize="12" scale="46" fitToHeight="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431"/>
  <sheetViews>
    <sheetView tabSelected="1" view="pageBreakPreview" zoomScale="55" zoomScaleNormal="85" zoomScaleSheetLayoutView="55" workbookViewId="0">
      <pane ySplit="1" topLeftCell="A2" activePane="bottomLeft" state="frozen"/>
      <selection pane="bottomLeft" activeCell="Q427" sqref="Q427"/>
    </sheetView>
  </sheetViews>
  <sheetFormatPr defaultRowHeight="16.5"/>
  <cols>
    <col min="1" max="1" width="20.875" customWidth="1"/>
    <col min="2" max="2" width="41.625" customWidth="1"/>
    <col min="3" max="3" width="25.125" customWidth="1"/>
    <col min="4" max="4" width="43.625" customWidth="1"/>
    <col min="5" max="5" width="32.125" customWidth="1"/>
    <col min="6" max="6" width="39.625" customWidth="1"/>
    <col min="7" max="13" width="20.625" customWidth="1"/>
  </cols>
  <sheetData>
    <row r="1" spans="1:13" ht="77.25" customHeight="1">
      <c r="A1" s="116" t="s">
        <v>22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1:13" ht="52.5" customHeight="1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117" t="s">
        <v>10</v>
      </c>
      <c r="M2" s="117"/>
    </row>
    <row r="3" spans="1:13" ht="47.25" customHeight="1">
      <c r="A3" s="122" t="s">
        <v>0</v>
      </c>
      <c r="B3" s="124" t="s">
        <v>7</v>
      </c>
      <c r="C3" s="124"/>
      <c r="D3" s="122" t="s">
        <v>8</v>
      </c>
      <c r="E3" s="122" t="s">
        <v>11</v>
      </c>
      <c r="F3" s="122" t="s">
        <v>9</v>
      </c>
      <c r="G3" s="125" t="s">
        <v>15</v>
      </c>
      <c r="H3" s="122" t="s">
        <v>1</v>
      </c>
      <c r="I3" s="122" t="s">
        <v>2</v>
      </c>
      <c r="J3" s="122" t="s">
        <v>3</v>
      </c>
      <c r="K3" s="122" t="s">
        <v>4</v>
      </c>
      <c r="L3" s="122" t="s">
        <v>6</v>
      </c>
      <c r="M3" s="122" t="s">
        <v>5</v>
      </c>
    </row>
    <row r="4" spans="1:13" ht="47.25" customHeight="1">
      <c r="A4" s="123"/>
      <c r="B4" s="28" t="s">
        <v>13</v>
      </c>
      <c r="C4" s="28" t="s">
        <v>14</v>
      </c>
      <c r="D4" s="123"/>
      <c r="E4" s="123"/>
      <c r="F4" s="123"/>
      <c r="G4" s="126"/>
      <c r="H4" s="123"/>
      <c r="I4" s="123"/>
      <c r="J4" s="123"/>
      <c r="K4" s="123"/>
      <c r="L4" s="123"/>
      <c r="M4" s="123"/>
    </row>
    <row r="5" spans="1:13" ht="62.1" customHeight="1">
      <c r="A5" s="82" t="s">
        <v>658</v>
      </c>
      <c r="B5" s="83"/>
      <c r="C5" s="84">
        <f>SUBTOTAL(103,C6:C40)</f>
        <v>35</v>
      </c>
      <c r="D5" s="85"/>
      <c r="E5" s="85"/>
      <c r="F5" s="86"/>
      <c r="G5" s="87">
        <f>SUBTOTAL(9,G6:G40)</f>
        <v>0</v>
      </c>
      <c r="H5" s="87">
        <f t="shared" ref="H5:M5" si="0">SUBTOTAL(9,H6:H40)</f>
        <v>21000</v>
      </c>
      <c r="I5" s="87">
        <f t="shared" si="0"/>
        <v>21000</v>
      </c>
      <c r="J5" s="87">
        <f t="shared" si="0"/>
        <v>0</v>
      </c>
      <c r="K5" s="87">
        <f t="shared" si="0"/>
        <v>21000</v>
      </c>
      <c r="L5" s="87">
        <f t="shared" si="0"/>
        <v>21000</v>
      </c>
      <c r="M5" s="87">
        <f t="shared" si="0"/>
        <v>21000</v>
      </c>
    </row>
    <row r="6" spans="1:13" s="18" customFormat="1" ht="62.1" customHeight="1">
      <c r="A6" s="33" t="s">
        <v>654</v>
      </c>
      <c r="B6" s="8" t="s">
        <v>1126</v>
      </c>
      <c r="C6" s="7" t="s">
        <v>659</v>
      </c>
      <c r="D6" s="34" t="s">
        <v>661</v>
      </c>
      <c r="E6" s="34" t="s">
        <v>656</v>
      </c>
      <c r="F6" s="47" t="s">
        <v>662</v>
      </c>
      <c r="G6" s="33"/>
      <c r="H6" s="39">
        <f>I6</f>
        <v>600</v>
      </c>
      <c r="I6" s="39">
        <v>600</v>
      </c>
      <c r="J6" s="39"/>
      <c r="K6" s="57">
        <f t="shared" ref="K6:K40" si="1">I6</f>
        <v>600</v>
      </c>
      <c r="L6" s="81">
        <f>K6</f>
        <v>600</v>
      </c>
      <c r="M6" s="81">
        <f>L6</f>
        <v>600</v>
      </c>
    </row>
    <row r="7" spans="1:13" s="18" customFormat="1" ht="62.1" customHeight="1">
      <c r="A7" s="33" t="s">
        <v>654</v>
      </c>
      <c r="B7" s="88" t="s">
        <v>663</v>
      </c>
      <c r="C7" s="42" t="s">
        <v>664</v>
      </c>
      <c r="D7" s="34" t="s">
        <v>661</v>
      </c>
      <c r="E7" s="34" t="s">
        <v>656</v>
      </c>
      <c r="F7" s="47" t="s">
        <v>662</v>
      </c>
      <c r="G7" s="33"/>
      <c r="H7" s="39">
        <f>I7</f>
        <v>600</v>
      </c>
      <c r="I7" s="39">
        <v>600</v>
      </c>
      <c r="J7" s="39"/>
      <c r="K7" s="57">
        <f t="shared" si="1"/>
        <v>600</v>
      </c>
      <c r="L7" s="81">
        <f t="shared" ref="L7:L40" si="2">K7</f>
        <v>600</v>
      </c>
      <c r="M7" s="81">
        <f t="shared" ref="M7:M40" si="3">L7</f>
        <v>600</v>
      </c>
    </row>
    <row r="8" spans="1:13" s="18" customFormat="1" ht="62.1" customHeight="1">
      <c r="A8" s="33" t="s">
        <v>654</v>
      </c>
      <c r="B8" s="88" t="s">
        <v>665</v>
      </c>
      <c r="C8" s="42" t="s">
        <v>666</v>
      </c>
      <c r="D8" s="34" t="s">
        <v>661</v>
      </c>
      <c r="E8" s="34" t="s">
        <v>656</v>
      </c>
      <c r="F8" s="47" t="s">
        <v>662</v>
      </c>
      <c r="G8" s="33"/>
      <c r="H8" s="39">
        <f t="shared" ref="H8:H40" si="4">I8</f>
        <v>600</v>
      </c>
      <c r="I8" s="39">
        <v>600</v>
      </c>
      <c r="J8" s="39"/>
      <c r="K8" s="57">
        <f t="shared" si="1"/>
        <v>600</v>
      </c>
      <c r="L8" s="81">
        <f t="shared" si="2"/>
        <v>600</v>
      </c>
      <c r="M8" s="81">
        <f t="shared" si="3"/>
        <v>600</v>
      </c>
    </row>
    <row r="9" spans="1:13" s="18" customFormat="1" ht="62.1" customHeight="1">
      <c r="A9" s="33" t="s">
        <v>654</v>
      </c>
      <c r="B9" s="88" t="s">
        <v>667</v>
      </c>
      <c r="C9" s="42" t="s">
        <v>668</v>
      </c>
      <c r="D9" s="34" t="s">
        <v>661</v>
      </c>
      <c r="E9" s="34" t="s">
        <v>656</v>
      </c>
      <c r="F9" s="47" t="s">
        <v>669</v>
      </c>
      <c r="G9" s="33"/>
      <c r="H9" s="39">
        <f t="shared" si="4"/>
        <v>600</v>
      </c>
      <c r="I9" s="39">
        <v>600</v>
      </c>
      <c r="J9" s="39"/>
      <c r="K9" s="57">
        <v>600</v>
      </c>
      <c r="L9" s="81">
        <f t="shared" si="2"/>
        <v>600</v>
      </c>
      <c r="M9" s="81">
        <f t="shared" si="3"/>
        <v>600</v>
      </c>
    </row>
    <row r="10" spans="1:13" s="18" customFormat="1" ht="62.1" customHeight="1">
      <c r="A10" s="33" t="s">
        <v>654</v>
      </c>
      <c r="B10" s="88" t="s">
        <v>670</v>
      </c>
      <c r="C10" s="42" t="s">
        <v>671</v>
      </c>
      <c r="D10" s="34" t="s">
        <v>661</v>
      </c>
      <c r="E10" s="34" t="s">
        <v>18</v>
      </c>
      <c r="F10" s="47" t="s">
        <v>669</v>
      </c>
      <c r="G10" s="33"/>
      <c r="H10" s="39">
        <f t="shared" si="4"/>
        <v>600</v>
      </c>
      <c r="I10" s="39">
        <v>600</v>
      </c>
      <c r="J10" s="39"/>
      <c r="K10" s="57">
        <f t="shared" si="1"/>
        <v>600</v>
      </c>
      <c r="L10" s="81">
        <f t="shared" si="2"/>
        <v>600</v>
      </c>
      <c r="M10" s="81">
        <f t="shared" si="3"/>
        <v>600</v>
      </c>
    </row>
    <row r="11" spans="1:13" s="18" customFormat="1" ht="62.1" customHeight="1">
      <c r="A11" s="33" t="s">
        <v>653</v>
      </c>
      <c r="B11" s="88" t="s">
        <v>672</v>
      </c>
      <c r="C11" s="42" t="s">
        <v>673</v>
      </c>
      <c r="D11" s="34" t="s">
        <v>660</v>
      </c>
      <c r="E11" s="34" t="s">
        <v>18</v>
      </c>
      <c r="F11" s="47" t="s">
        <v>669</v>
      </c>
      <c r="G11" s="33"/>
      <c r="H11" s="39">
        <f t="shared" si="4"/>
        <v>600</v>
      </c>
      <c r="I11" s="39">
        <v>600</v>
      </c>
      <c r="J11" s="39"/>
      <c r="K11" s="57">
        <f t="shared" si="1"/>
        <v>600</v>
      </c>
      <c r="L11" s="81">
        <f t="shared" si="2"/>
        <v>600</v>
      </c>
      <c r="M11" s="81">
        <f t="shared" si="3"/>
        <v>600</v>
      </c>
    </row>
    <row r="12" spans="1:13" s="18" customFormat="1" ht="62.1" customHeight="1">
      <c r="A12" s="33" t="s">
        <v>653</v>
      </c>
      <c r="B12" s="88" t="s">
        <v>674</v>
      </c>
      <c r="C12" s="42" t="s">
        <v>675</v>
      </c>
      <c r="D12" s="34" t="s">
        <v>660</v>
      </c>
      <c r="E12" s="34" t="s">
        <v>18</v>
      </c>
      <c r="F12" s="47" t="s">
        <v>669</v>
      </c>
      <c r="G12" s="33"/>
      <c r="H12" s="39">
        <f t="shared" si="4"/>
        <v>600</v>
      </c>
      <c r="I12" s="39">
        <v>600</v>
      </c>
      <c r="J12" s="39"/>
      <c r="K12" s="57">
        <f t="shared" si="1"/>
        <v>600</v>
      </c>
      <c r="L12" s="81">
        <f t="shared" si="2"/>
        <v>600</v>
      </c>
      <c r="M12" s="81">
        <f t="shared" si="3"/>
        <v>600</v>
      </c>
    </row>
    <row r="13" spans="1:13" s="18" customFormat="1" ht="62.1" customHeight="1">
      <c r="A13" s="33" t="s">
        <v>653</v>
      </c>
      <c r="B13" s="88" t="s">
        <v>676</v>
      </c>
      <c r="C13" s="42" t="s">
        <v>677</v>
      </c>
      <c r="D13" s="34" t="s">
        <v>660</v>
      </c>
      <c r="E13" s="34" t="s">
        <v>18</v>
      </c>
      <c r="F13" s="47" t="s">
        <v>669</v>
      </c>
      <c r="G13" s="33"/>
      <c r="H13" s="39">
        <f t="shared" si="4"/>
        <v>600</v>
      </c>
      <c r="I13" s="39">
        <v>600</v>
      </c>
      <c r="J13" s="39"/>
      <c r="K13" s="57">
        <v>600</v>
      </c>
      <c r="L13" s="81">
        <f t="shared" si="2"/>
        <v>600</v>
      </c>
      <c r="M13" s="81">
        <f t="shared" si="3"/>
        <v>600</v>
      </c>
    </row>
    <row r="14" spans="1:13" s="18" customFormat="1" ht="62.1" customHeight="1">
      <c r="A14" s="33" t="s">
        <v>653</v>
      </c>
      <c r="B14" s="88" t="s">
        <v>678</v>
      </c>
      <c r="C14" s="42" t="s">
        <v>679</v>
      </c>
      <c r="D14" s="34" t="s">
        <v>660</v>
      </c>
      <c r="E14" s="34" t="s">
        <v>18</v>
      </c>
      <c r="F14" s="47" t="s">
        <v>669</v>
      </c>
      <c r="G14" s="33"/>
      <c r="H14" s="39">
        <f t="shared" si="4"/>
        <v>600</v>
      </c>
      <c r="I14" s="39">
        <v>600</v>
      </c>
      <c r="J14" s="39"/>
      <c r="K14" s="57">
        <f t="shared" si="1"/>
        <v>600</v>
      </c>
      <c r="L14" s="81">
        <f t="shared" si="2"/>
        <v>600</v>
      </c>
      <c r="M14" s="81">
        <f t="shared" si="3"/>
        <v>600</v>
      </c>
    </row>
    <row r="15" spans="1:13" s="18" customFormat="1" ht="62.1" customHeight="1">
      <c r="A15" s="33" t="s">
        <v>653</v>
      </c>
      <c r="B15" s="8" t="s">
        <v>680</v>
      </c>
      <c r="C15" s="7" t="s">
        <v>681</v>
      </c>
      <c r="D15" s="34" t="s">
        <v>660</v>
      </c>
      <c r="E15" s="34" t="s">
        <v>18</v>
      </c>
      <c r="F15" s="47" t="s">
        <v>669</v>
      </c>
      <c r="G15" s="33"/>
      <c r="H15" s="39">
        <f t="shared" si="4"/>
        <v>600</v>
      </c>
      <c r="I15" s="39">
        <v>600</v>
      </c>
      <c r="J15" s="39"/>
      <c r="K15" s="57">
        <f t="shared" si="1"/>
        <v>600</v>
      </c>
      <c r="L15" s="81">
        <f t="shared" si="2"/>
        <v>600</v>
      </c>
      <c r="M15" s="81">
        <f t="shared" si="3"/>
        <v>600</v>
      </c>
    </row>
    <row r="16" spans="1:13" s="18" customFormat="1" ht="62.1" customHeight="1">
      <c r="A16" s="33" t="s">
        <v>653</v>
      </c>
      <c r="B16" s="8" t="s">
        <v>682</v>
      </c>
      <c r="C16" s="7" t="s">
        <v>683</v>
      </c>
      <c r="D16" s="34" t="s">
        <v>660</v>
      </c>
      <c r="E16" s="34" t="s">
        <v>18</v>
      </c>
      <c r="F16" s="47" t="s">
        <v>669</v>
      </c>
      <c r="G16" s="33"/>
      <c r="H16" s="39">
        <f t="shared" si="4"/>
        <v>600</v>
      </c>
      <c r="I16" s="39">
        <v>600</v>
      </c>
      <c r="J16" s="39"/>
      <c r="K16" s="57">
        <f t="shared" si="1"/>
        <v>600</v>
      </c>
      <c r="L16" s="81">
        <f t="shared" si="2"/>
        <v>600</v>
      </c>
      <c r="M16" s="81">
        <f t="shared" si="3"/>
        <v>600</v>
      </c>
    </row>
    <row r="17" spans="1:13" s="18" customFormat="1" ht="62.1" customHeight="1">
      <c r="A17" s="33" t="s">
        <v>653</v>
      </c>
      <c r="B17" s="88" t="s">
        <v>684</v>
      </c>
      <c r="C17" s="42" t="s">
        <v>685</v>
      </c>
      <c r="D17" s="34" t="s">
        <v>660</v>
      </c>
      <c r="E17" s="34" t="s">
        <v>18</v>
      </c>
      <c r="F17" s="47" t="s">
        <v>669</v>
      </c>
      <c r="G17" s="33"/>
      <c r="H17" s="39">
        <f t="shared" si="4"/>
        <v>600</v>
      </c>
      <c r="I17" s="39">
        <v>600</v>
      </c>
      <c r="J17" s="39"/>
      <c r="K17" s="57">
        <f t="shared" si="1"/>
        <v>600</v>
      </c>
      <c r="L17" s="81">
        <f t="shared" si="2"/>
        <v>600</v>
      </c>
      <c r="M17" s="81">
        <f t="shared" si="3"/>
        <v>600</v>
      </c>
    </row>
    <row r="18" spans="1:13" s="18" customFormat="1" ht="62.1" customHeight="1">
      <c r="A18" s="33" t="s">
        <v>653</v>
      </c>
      <c r="B18" s="67" t="s">
        <v>686</v>
      </c>
      <c r="C18" s="7" t="s">
        <v>687</v>
      </c>
      <c r="D18" s="34" t="s">
        <v>660</v>
      </c>
      <c r="E18" s="34" t="s">
        <v>18</v>
      </c>
      <c r="F18" s="47" t="s">
        <v>669</v>
      </c>
      <c r="G18" s="33"/>
      <c r="H18" s="39">
        <f t="shared" si="4"/>
        <v>600</v>
      </c>
      <c r="I18" s="39">
        <v>600</v>
      </c>
      <c r="J18" s="39"/>
      <c r="K18" s="57">
        <f t="shared" si="1"/>
        <v>600</v>
      </c>
      <c r="L18" s="81">
        <f t="shared" si="2"/>
        <v>600</v>
      </c>
      <c r="M18" s="81">
        <f t="shared" si="3"/>
        <v>600</v>
      </c>
    </row>
    <row r="19" spans="1:13" s="18" customFormat="1" ht="62.1" customHeight="1">
      <c r="A19" s="33" t="s">
        <v>653</v>
      </c>
      <c r="B19" s="88" t="s">
        <v>688</v>
      </c>
      <c r="C19" s="42" t="s">
        <v>689</v>
      </c>
      <c r="D19" s="34" t="s">
        <v>660</v>
      </c>
      <c r="E19" s="34" t="s">
        <v>18</v>
      </c>
      <c r="F19" s="47" t="s">
        <v>669</v>
      </c>
      <c r="G19" s="33"/>
      <c r="H19" s="39">
        <f t="shared" si="4"/>
        <v>600</v>
      </c>
      <c r="I19" s="39">
        <v>600</v>
      </c>
      <c r="J19" s="39"/>
      <c r="K19" s="57">
        <f t="shared" si="1"/>
        <v>600</v>
      </c>
      <c r="L19" s="81">
        <f t="shared" si="2"/>
        <v>600</v>
      </c>
      <c r="M19" s="81">
        <f t="shared" si="3"/>
        <v>600</v>
      </c>
    </row>
    <row r="20" spans="1:13" s="18" customFormat="1" ht="62.1" customHeight="1">
      <c r="A20" s="33" t="s">
        <v>653</v>
      </c>
      <c r="B20" s="88" t="s">
        <v>690</v>
      </c>
      <c r="C20" s="42" t="s">
        <v>691</v>
      </c>
      <c r="D20" s="34" t="s">
        <v>692</v>
      </c>
      <c r="E20" s="34" t="s">
        <v>693</v>
      </c>
      <c r="F20" s="47" t="s">
        <v>669</v>
      </c>
      <c r="G20" s="33"/>
      <c r="H20" s="39">
        <f t="shared" si="4"/>
        <v>600</v>
      </c>
      <c r="I20" s="39">
        <v>600</v>
      </c>
      <c r="J20" s="39"/>
      <c r="K20" s="57">
        <f t="shared" si="1"/>
        <v>600</v>
      </c>
      <c r="L20" s="81">
        <f t="shared" si="2"/>
        <v>600</v>
      </c>
      <c r="M20" s="81">
        <f t="shared" si="3"/>
        <v>600</v>
      </c>
    </row>
    <row r="21" spans="1:13" s="18" customFormat="1" ht="62.1" customHeight="1">
      <c r="A21" s="33" t="s">
        <v>694</v>
      </c>
      <c r="B21" s="89" t="s">
        <v>695</v>
      </c>
      <c r="C21" s="44" t="s">
        <v>696</v>
      </c>
      <c r="D21" s="34" t="s">
        <v>692</v>
      </c>
      <c r="E21" s="34" t="s">
        <v>693</v>
      </c>
      <c r="F21" s="47" t="s">
        <v>669</v>
      </c>
      <c r="G21" s="33"/>
      <c r="H21" s="39">
        <f t="shared" si="4"/>
        <v>600</v>
      </c>
      <c r="I21" s="39">
        <v>600</v>
      </c>
      <c r="J21" s="39"/>
      <c r="K21" s="57">
        <f t="shared" si="1"/>
        <v>600</v>
      </c>
      <c r="L21" s="81">
        <f t="shared" si="2"/>
        <v>600</v>
      </c>
      <c r="M21" s="81">
        <f t="shared" si="3"/>
        <v>600</v>
      </c>
    </row>
    <row r="22" spans="1:13" s="18" customFormat="1" ht="62.1" customHeight="1">
      <c r="A22" s="33" t="s">
        <v>694</v>
      </c>
      <c r="B22" s="89" t="s">
        <v>697</v>
      </c>
      <c r="C22" s="44" t="s">
        <v>698</v>
      </c>
      <c r="D22" s="34" t="s">
        <v>692</v>
      </c>
      <c r="E22" s="34" t="s">
        <v>693</v>
      </c>
      <c r="F22" s="47" t="s">
        <v>669</v>
      </c>
      <c r="G22" s="33"/>
      <c r="H22" s="39">
        <f t="shared" si="4"/>
        <v>600</v>
      </c>
      <c r="I22" s="39">
        <v>600</v>
      </c>
      <c r="J22" s="39"/>
      <c r="K22" s="57">
        <f t="shared" si="1"/>
        <v>600</v>
      </c>
      <c r="L22" s="81">
        <f t="shared" si="2"/>
        <v>600</v>
      </c>
      <c r="M22" s="81">
        <f t="shared" si="3"/>
        <v>600</v>
      </c>
    </row>
    <row r="23" spans="1:13" s="18" customFormat="1" ht="62.1" customHeight="1">
      <c r="A23" s="33" t="s">
        <v>694</v>
      </c>
      <c r="B23" s="89" t="s">
        <v>699</v>
      </c>
      <c r="C23" s="44" t="s">
        <v>700</v>
      </c>
      <c r="D23" s="34" t="s">
        <v>692</v>
      </c>
      <c r="E23" s="34" t="s">
        <v>693</v>
      </c>
      <c r="F23" s="47" t="s">
        <v>669</v>
      </c>
      <c r="G23" s="33"/>
      <c r="H23" s="39">
        <f t="shared" si="4"/>
        <v>600</v>
      </c>
      <c r="I23" s="39">
        <v>600</v>
      </c>
      <c r="J23" s="39"/>
      <c r="K23" s="57">
        <f t="shared" si="1"/>
        <v>600</v>
      </c>
      <c r="L23" s="81">
        <f t="shared" si="2"/>
        <v>600</v>
      </c>
      <c r="M23" s="81">
        <f t="shared" si="3"/>
        <v>600</v>
      </c>
    </row>
    <row r="24" spans="1:13" s="18" customFormat="1" ht="62.1" customHeight="1">
      <c r="A24" s="33" t="s">
        <v>694</v>
      </c>
      <c r="B24" s="88" t="s">
        <v>701</v>
      </c>
      <c r="C24" s="42" t="s">
        <v>1154</v>
      </c>
      <c r="D24" s="34" t="s">
        <v>692</v>
      </c>
      <c r="E24" s="34" t="s">
        <v>693</v>
      </c>
      <c r="F24" s="47" t="s">
        <v>669</v>
      </c>
      <c r="G24" s="33"/>
      <c r="H24" s="39">
        <f t="shared" si="4"/>
        <v>600</v>
      </c>
      <c r="I24" s="39">
        <v>600</v>
      </c>
      <c r="J24" s="39"/>
      <c r="K24" s="57">
        <f t="shared" si="1"/>
        <v>600</v>
      </c>
      <c r="L24" s="81">
        <f t="shared" si="2"/>
        <v>600</v>
      </c>
      <c r="M24" s="81">
        <f t="shared" si="3"/>
        <v>600</v>
      </c>
    </row>
    <row r="25" spans="1:13" s="18" customFormat="1" ht="62.1" customHeight="1">
      <c r="A25" s="33" t="s">
        <v>694</v>
      </c>
      <c r="B25" s="88" t="s">
        <v>702</v>
      </c>
      <c r="C25" s="42" t="s">
        <v>703</v>
      </c>
      <c r="D25" s="34" t="s">
        <v>692</v>
      </c>
      <c r="E25" s="34" t="s">
        <v>693</v>
      </c>
      <c r="F25" s="47" t="s">
        <v>669</v>
      </c>
      <c r="G25" s="33"/>
      <c r="H25" s="39">
        <f t="shared" si="4"/>
        <v>600</v>
      </c>
      <c r="I25" s="39">
        <v>600</v>
      </c>
      <c r="J25" s="39"/>
      <c r="K25" s="57">
        <f t="shared" si="1"/>
        <v>600</v>
      </c>
      <c r="L25" s="81">
        <f t="shared" si="2"/>
        <v>600</v>
      </c>
      <c r="M25" s="81">
        <f t="shared" si="3"/>
        <v>600</v>
      </c>
    </row>
    <row r="26" spans="1:13" s="18" customFormat="1" ht="62.1" customHeight="1">
      <c r="A26" s="33" t="s">
        <v>694</v>
      </c>
      <c r="B26" s="88" t="s">
        <v>704</v>
      </c>
      <c r="C26" s="42" t="s">
        <v>705</v>
      </c>
      <c r="D26" s="34" t="s">
        <v>692</v>
      </c>
      <c r="E26" s="34" t="s">
        <v>693</v>
      </c>
      <c r="F26" s="47" t="s">
        <v>669</v>
      </c>
      <c r="G26" s="33"/>
      <c r="H26" s="39">
        <f t="shared" si="4"/>
        <v>600</v>
      </c>
      <c r="I26" s="39">
        <v>600</v>
      </c>
      <c r="J26" s="39"/>
      <c r="K26" s="57">
        <f t="shared" si="1"/>
        <v>600</v>
      </c>
      <c r="L26" s="81">
        <f t="shared" si="2"/>
        <v>600</v>
      </c>
      <c r="M26" s="81">
        <f t="shared" si="3"/>
        <v>600</v>
      </c>
    </row>
    <row r="27" spans="1:13" s="18" customFormat="1" ht="62.1" customHeight="1">
      <c r="A27" s="33" t="s">
        <v>694</v>
      </c>
      <c r="B27" s="88" t="s">
        <v>706</v>
      </c>
      <c r="C27" s="42" t="s">
        <v>707</v>
      </c>
      <c r="D27" s="34" t="s">
        <v>692</v>
      </c>
      <c r="E27" s="34" t="s">
        <v>693</v>
      </c>
      <c r="F27" s="47" t="s">
        <v>669</v>
      </c>
      <c r="G27" s="33"/>
      <c r="H27" s="39">
        <f t="shared" si="4"/>
        <v>600</v>
      </c>
      <c r="I27" s="39">
        <v>600</v>
      </c>
      <c r="J27" s="39"/>
      <c r="K27" s="57">
        <f t="shared" si="1"/>
        <v>600</v>
      </c>
      <c r="L27" s="81">
        <f t="shared" si="2"/>
        <v>600</v>
      </c>
      <c r="M27" s="81">
        <f t="shared" si="3"/>
        <v>600</v>
      </c>
    </row>
    <row r="28" spans="1:13" s="18" customFormat="1" ht="62.1" customHeight="1">
      <c r="A28" s="33" t="s">
        <v>694</v>
      </c>
      <c r="B28" s="88" t="s">
        <v>708</v>
      </c>
      <c r="C28" s="42" t="s">
        <v>709</v>
      </c>
      <c r="D28" s="34" t="s">
        <v>692</v>
      </c>
      <c r="E28" s="34" t="s">
        <v>693</v>
      </c>
      <c r="F28" s="47" t="s">
        <v>669</v>
      </c>
      <c r="G28" s="33"/>
      <c r="H28" s="39">
        <f t="shared" si="4"/>
        <v>600</v>
      </c>
      <c r="I28" s="39">
        <v>600</v>
      </c>
      <c r="J28" s="39"/>
      <c r="K28" s="57">
        <f t="shared" si="1"/>
        <v>600</v>
      </c>
      <c r="L28" s="81">
        <f t="shared" si="2"/>
        <v>600</v>
      </c>
      <c r="M28" s="81">
        <f t="shared" si="3"/>
        <v>600</v>
      </c>
    </row>
    <row r="29" spans="1:13" s="18" customFormat="1" ht="62.1" customHeight="1">
      <c r="A29" s="33" t="s">
        <v>694</v>
      </c>
      <c r="B29" s="90" t="s">
        <v>710</v>
      </c>
      <c r="C29" s="45" t="s">
        <v>711</v>
      </c>
      <c r="D29" s="34" t="s">
        <v>692</v>
      </c>
      <c r="E29" s="34" t="s">
        <v>693</v>
      </c>
      <c r="F29" s="47" t="s">
        <v>669</v>
      </c>
      <c r="G29" s="33"/>
      <c r="H29" s="39">
        <f t="shared" si="4"/>
        <v>600</v>
      </c>
      <c r="I29" s="39">
        <v>600</v>
      </c>
      <c r="J29" s="39"/>
      <c r="K29" s="57">
        <f t="shared" si="1"/>
        <v>600</v>
      </c>
      <c r="L29" s="81">
        <f t="shared" si="2"/>
        <v>600</v>
      </c>
      <c r="M29" s="81">
        <f t="shared" si="3"/>
        <v>600</v>
      </c>
    </row>
    <row r="30" spans="1:13" s="18" customFormat="1" ht="62.1" customHeight="1">
      <c r="A30" s="33" t="s">
        <v>694</v>
      </c>
      <c r="B30" s="88" t="s">
        <v>712</v>
      </c>
      <c r="C30" s="42" t="s">
        <v>713</v>
      </c>
      <c r="D30" s="34" t="s">
        <v>692</v>
      </c>
      <c r="E30" s="34" t="s">
        <v>693</v>
      </c>
      <c r="F30" s="47" t="s">
        <v>669</v>
      </c>
      <c r="G30" s="33"/>
      <c r="H30" s="39">
        <f t="shared" si="4"/>
        <v>600</v>
      </c>
      <c r="I30" s="39">
        <v>600</v>
      </c>
      <c r="J30" s="39"/>
      <c r="K30" s="57">
        <f t="shared" si="1"/>
        <v>600</v>
      </c>
      <c r="L30" s="81">
        <f t="shared" si="2"/>
        <v>600</v>
      </c>
      <c r="M30" s="81">
        <f t="shared" si="3"/>
        <v>600</v>
      </c>
    </row>
    <row r="31" spans="1:13" s="18" customFormat="1" ht="62.1" customHeight="1">
      <c r="A31" s="33" t="s">
        <v>694</v>
      </c>
      <c r="B31" s="88" t="s">
        <v>714</v>
      </c>
      <c r="C31" s="42" t="s">
        <v>715</v>
      </c>
      <c r="D31" s="34" t="s">
        <v>692</v>
      </c>
      <c r="E31" s="34" t="s">
        <v>693</v>
      </c>
      <c r="F31" s="47" t="s">
        <v>669</v>
      </c>
      <c r="G31" s="33"/>
      <c r="H31" s="39">
        <f t="shared" si="4"/>
        <v>600</v>
      </c>
      <c r="I31" s="39">
        <v>600</v>
      </c>
      <c r="J31" s="39"/>
      <c r="K31" s="57">
        <f t="shared" si="1"/>
        <v>600</v>
      </c>
      <c r="L31" s="81">
        <f t="shared" si="2"/>
        <v>600</v>
      </c>
      <c r="M31" s="81">
        <f t="shared" si="3"/>
        <v>600</v>
      </c>
    </row>
    <row r="32" spans="1:13" s="18" customFormat="1" ht="62.1" customHeight="1">
      <c r="A32" s="33" t="s">
        <v>694</v>
      </c>
      <c r="B32" s="88" t="s">
        <v>716</v>
      </c>
      <c r="C32" s="42" t="s">
        <v>717</v>
      </c>
      <c r="D32" s="34" t="s">
        <v>692</v>
      </c>
      <c r="E32" s="34" t="s">
        <v>693</v>
      </c>
      <c r="F32" s="47" t="s">
        <v>669</v>
      </c>
      <c r="G32" s="33"/>
      <c r="H32" s="39">
        <f t="shared" si="4"/>
        <v>600</v>
      </c>
      <c r="I32" s="39">
        <v>600</v>
      </c>
      <c r="J32" s="39"/>
      <c r="K32" s="57">
        <f t="shared" si="1"/>
        <v>600</v>
      </c>
      <c r="L32" s="81">
        <f t="shared" si="2"/>
        <v>600</v>
      </c>
      <c r="M32" s="81">
        <f t="shared" si="3"/>
        <v>600</v>
      </c>
    </row>
    <row r="33" spans="1:13" s="18" customFormat="1" ht="62.1" customHeight="1">
      <c r="A33" s="33" t="s">
        <v>694</v>
      </c>
      <c r="B33" s="88" t="s">
        <v>718</v>
      </c>
      <c r="C33" s="42" t="s">
        <v>719</v>
      </c>
      <c r="D33" s="34" t="s">
        <v>692</v>
      </c>
      <c r="E33" s="34" t="s">
        <v>693</v>
      </c>
      <c r="F33" s="47" t="s">
        <v>669</v>
      </c>
      <c r="G33" s="33"/>
      <c r="H33" s="39">
        <f t="shared" si="4"/>
        <v>600</v>
      </c>
      <c r="I33" s="39">
        <v>600</v>
      </c>
      <c r="J33" s="39"/>
      <c r="K33" s="57">
        <f t="shared" si="1"/>
        <v>600</v>
      </c>
      <c r="L33" s="81">
        <f t="shared" si="2"/>
        <v>600</v>
      </c>
      <c r="M33" s="81">
        <f t="shared" si="3"/>
        <v>600</v>
      </c>
    </row>
    <row r="34" spans="1:13" s="18" customFormat="1" ht="62.1" customHeight="1">
      <c r="A34" s="33" t="s">
        <v>694</v>
      </c>
      <c r="B34" s="88" t="s">
        <v>720</v>
      </c>
      <c r="C34" s="42" t="s">
        <v>721</v>
      </c>
      <c r="D34" s="34" t="s">
        <v>692</v>
      </c>
      <c r="E34" s="34" t="s">
        <v>693</v>
      </c>
      <c r="F34" s="47" t="s">
        <v>669</v>
      </c>
      <c r="G34" s="33"/>
      <c r="H34" s="39">
        <f t="shared" si="4"/>
        <v>600</v>
      </c>
      <c r="I34" s="39">
        <v>600</v>
      </c>
      <c r="J34" s="39"/>
      <c r="K34" s="57">
        <f t="shared" si="1"/>
        <v>600</v>
      </c>
      <c r="L34" s="81">
        <f t="shared" si="2"/>
        <v>600</v>
      </c>
      <c r="M34" s="81">
        <f t="shared" si="3"/>
        <v>600</v>
      </c>
    </row>
    <row r="35" spans="1:13" s="18" customFormat="1" ht="62.1" customHeight="1">
      <c r="A35" s="33" t="s">
        <v>694</v>
      </c>
      <c r="B35" s="88" t="s">
        <v>722</v>
      </c>
      <c r="C35" s="42" t="s">
        <v>723</v>
      </c>
      <c r="D35" s="34" t="s">
        <v>692</v>
      </c>
      <c r="E35" s="34" t="s">
        <v>693</v>
      </c>
      <c r="F35" s="47" t="s">
        <v>669</v>
      </c>
      <c r="G35" s="33"/>
      <c r="H35" s="39">
        <f t="shared" si="4"/>
        <v>600</v>
      </c>
      <c r="I35" s="39">
        <v>600</v>
      </c>
      <c r="J35" s="39"/>
      <c r="K35" s="57">
        <f t="shared" si="1"/>
        <v>600</v>
      </c>
      <c r="L35" s="81">
        <f t="shared" si="2"/>
        <v>600</v>
      </c>
      <c r="M35" s="81">
        <f t="shared" si="3"/>
        <v>600</v>
      </c>
    </row>
    <row r="36" spans="1:13" s="18" customFormat="1" ht="62.1" customHeight="1">
      <c r="A36" s="33" t="s">
        <v>694</v>
      </c>
      <c r="B36" s="88" t="s">
        <v>724</v>
      </c>
      <c r="C36" s="42" t="s">
        <v>725</v>
      </c>
      <c r="D36" s="34" t="s">
        <v>692</v>
      </c>
      <c r="E36" s="34" t="s">
        <v>693</v>
      </c>
      <c r="F36" s="47" t="s">
        <v>669</v>
      </c>
      <c r="G36" s="33"/>
      <c r="H36" s="39">
        <f t="shared" si="4"/>
        <v>600</v>
      </c>
      <c r="I36" s="39">
        <v>600</v>
      </c>
      <c r="J36" s="39"/>
      <c r="K36" s="57">
        <f t="shared" si="1"/>
        <v>600</v>
      </c>
      <c r="L36" s="81">
        <f t="shared" si="2"/>
        <v>600</v>
      </c>
      <c r="M36" s="81">
        <f t="shared" si="3"/>
        <v>600</v>
      </c>
    </row>
    <row r="37" spans="1:13" s="18" customFormat="1" ht="62.1" customHeight="1">
      <c r="A37" s="33" t="s">
        <v>694</v>
      </c>
      <c r="B37" s="88" t="s">
        <v>726</v>
      </c>
      <c r="C37" s="42" t="s">
        <v>727</v>
      </c>
      <c r="D37" s="34" t="s">
        <v>692</v>
      </c>
      <c r="E37" s="34" t="s">
        <v>693</v>
      </c>
      <c r="F37" s="47" t="s">
        <v>669</v>
      </c>
      <c r="G37" s="33"/>
      <c r="H37" s="39">
        <f t="shared" si="4"/>
        <v>600</v>
      </c>
      <c r="I37" s="39">
        <v>600</v>
      </c>
      <c r="J37" s="39"/>
      <c r="K37" s="57">
        <f t="shared" si="1"/>
        <v>600</v>
      </c>
      <c r="L37" s="81">
        <f t="shared" si="2"/>
        <v>600</v>
      </c>
      <c r="M37" s="81">
        <f t="shared" si="3"/>
        <v>600</v>
      </c>
    </row>
    <row r="38" spans="1:13" s="18" customFormat="1" ht="62.1" customHeight="1">
      <c r="A38" s="33" t="s">
        <v>694</v>
      </c>
      <c r="B38" s="88" t="s">
        <v>728</v>
      </c>
      <c r="C38" s="42" t="s">
        <v>729</v>
      </c>
      <c r="D38" s="34" t="s">
        <v>692</v>
      </c>
      <c r="E38" s="34" t="s">
        <v>693</v>
      </c>
      <c r="F38" s="47" t="s">
        <v>669</v>
      </c>
      <c r="G38" s="33"/>
      <c r="H38" s="39">
        <f t="shared" si="4"/>
        <v>600</v>
      </c>
      <c r="I38" s="39">
        <v>600</v>
      </c>
      <c r="J38" s="39"/>
      <c r="K38" s="57">
        <f t="shared" si="1"/>
        <v>600</v>
      </c>
      <c r="L38" s="81">
        <f t="shared" si="2"/>
        <v>600</v>
      </c>
      <c r="M38" s="81">
        <f t="shared" si="3"/>
        <v>600</v>
      </c>
    </row>
    <row r="39" spans="1:13" s="18" customFormat="1" ht="62.1" customHeight="1">
      <c r="A39" s="33" t="s">
        <v>694</v>
      </c>
      <c r="B39" s="88" t="s">
        <v>730</v>
      </c>
      <c r="C39" s="42" t="s">
        <v>731</v>
      </c>
      <c r="D39" s="34" t="s">
        <v>692</v>
      </c>
      <c r="E39" s="34" t="s">
        <v>693</v>
      </c>
      <c r="F39" s="47" t="s">
        <v>669</v>
      </c>
      <c r="G39" s="33"/>
      <c r="H39" s="39">
        <f t="shared" si="4"/>
        <v>600</v>
      </c>
      <c r="I39" s="39">
        <v>600</v>
      </c>
      <c r="J39" s="39"/>
      <c r="K39" s="57">
        <f t="shared" si="1"/>
        <v>600</v>
      </c>
      <c r="L39" s="81">
        <f t="shared" si="2"/>
        <v>600</v>
      </c>
      <c r="M39" s="81">
        <f t="shared" si="3"/>
        <v>600</v>
      </c>
    </row>
    <row r="40" spans="1:13" s="18" customFormat="1" ht="62.1" customHeight="1">
      <c r="A40" s="33" t="s">
        <v>694</v>
      </c>
      <c r="B40" s="88" t="s">
        <v>732</v>
      </c>
      <c r="C40" s="42" t="s">
        <v>733</v>
      </c>
      <c r="D40" s="34" t="s">
        <v>692</v>
      </c>
      <c r="E40" s="34" t="s">
        <v>693</v>
      </c>
      <c r="F40" s="47" t="s">
        <v>669</v>
      </c>
      <c r="G40" s="33"/>
      <c r="H40" s="39">
        <f t="shared" si="4"/>
        <v>600</v>
      </c>
      <c r="I40" s="39">
        <v>600</v>
      </c>
      <c r="J40" s="39"/>
      <c r="K40" s="57">
        <f t="shared" si="1"/>
        <v>600</v>
      </c>
      <c r="L40" s="81">
        <f t="shared" si="2"/>
        <v>600</v>
      </c>
      <c r="M40" s="81">
        <f t="shared" si="3"/>
        <v>600</v>
      </c>
    </row>
    <row r="41" spans="1:13" s="18" customFormat="1" ht="62.1" customHeight="1">
      <c r="A41" s="82" t="s">
        <v>12</v>
      </c>
      <c r="B41" s="99"/>
      <c r="C41" s="85">
        <f>SUBTOTAL(103,C42:C303)</f>
        <v>262</v>
      </c>
      <c r="D41" s="85"/>
      <c r="E41" s="85"/>
      <c r="F41" s="86"/>
      <c r="G41" s="100">
        <f>SUBTOTAL(9,G42:G303)</f>
        <v>0</v>
      </c>
      <c r="H41" s="100">
        <f t="shared" ref="H41:M41" si="5">SUBTOTAL(9,H42:H303)</f>
        <v>1634305</v>
      </c>
      <c r="I41" s="100">
        <f t="shared" si="5"/>
        <v>841752.5</v>
      </c>
      <c r="J41" s="100">
        <f t="shared" si="5"/>
        <v>791552.5</v>
      </c>
      <c r="K41" s="100">
        <f t="shared" si="5"/>
        <v>841752.5</v>
      </c>
      <c r="L41" s="100">
        <f t="shared" si="5"/>
        <v>841752.5</v>
      </c>
      <c r="M41" s="100">
        <f t="shared" si="5"/>
        <v>841752.5</v>
      </c>
    </row>
    <row r="42" spans="1:13" s="18" customFormat="1" ht="62.1" customHeight="1">
      <c r="A42" s="7" t="s">
        <v>16</v>
      </c>
      <c r="B42" s="11" t="s">
        <v>401</v>
      </c>
      <c r="C42" s="12" t="s">
        <v>28</v>
      </c>
      <c r="D42" s="12" t="s">
        <v>29</v>
      </c>
      <c r="E42" s="12" t="s">
        <v>30</v>
      </c>
      <c r="F42" s="11" t="s">
        <v>31</v>
      </c>
      <c r="G42" s="93"/>
      <c r="H42" s="93">
        <v>15000</v>
      </c>
      <c r="I42" s="93">
        <v>10500</v>
      </c>
      <c r="J42" s="93">
        <v>4500</v>
      </c>
      <c r="K42" s="93">
        <f t="shared" ref="K42:K53" si="6">I42</f>
        <v>10500</v>
      </c>
      <c r="L42" s="93">
        <f>K42</f>
        <v>10500</v>
      </c>
      <c r="M42" s="93">
        <f>L42</f>
        <v>10500</v>
      </c>
    </row>
    <row r="43" spans="1:13" s="18" customFormat="1" ht="62.1" customHeight="1">
      <c r="A43" s="7" t="s">
        <v>16</v>
      </c>
      <c r="B43" s="11" t="s">
        <v>402</v>
      </c>
      <c r="C43" s="12" t="s">
        <v>32</v>
      </c>
      <c r="D43" s="12" t="s">
        <v>29</v>
      </c>
      <c r="E43" s="12" t="s">
        <v>30</v>
      </c>
      <c r="F43" s="11" t="s">
        <v>33</v>
      </c>
      <c r="G43" s="93"/>
      <c r="H43" s="93">
        <v>5000</v>
      </c>
      <c r="I43" s="93">
        <v>3500</v>
      </c>
      <c r="J43" s="93">
        <v>1500</v>
      </c>
      <c r="K43" s="93">
        <f t="shared" si="6"/>
        <v>3500</v>
      </c>
      <c r="L43" s="93">
        <f t="shared" ref="L43:L106" si="7">K43</f>
        <v>3500</v>
      </c>
      <c r="M43" s="93">
        <f t="shared" ref="M43:M106" si="8">L43</f>
        <v>3500</v>
      </c>
    </row>
    <row r="44" spans="1:13" s="18" customFormat="1" ht="62.1" customHeight="1">
      <c r="A44" s="7" t="s">
        <v>16</v>
      </c>
      <c r="B44" s="11" t="s">
        <v>403</v>
      </c>
      <c r="C44" s="12" t="s">
        <v>34</v>
      </c>
      <c r="D44" s="12" t="s">
        <v>29</v>
      </c>
      <c r="E44" s="12" t="s">
        <v>30</v>
      </c>
      <c r="F44" s="11" t="s">
        <v>31</v>
      </c>
      <c r="G44" s="93"/>
      <c r="H44" s="93">
        <v>15000</v>
      </c>
      <c r="I44" s="93">
        <v>10500</v>
      </c>
      <c r="J44" s="93">
        <v>3500</v>
      </c>
      <c r="K44" s="93">
        <f t="shared" si="6"/>
        <v>10500</v>
      </c>
      <c r="L44" s="93">
        <f t="shared" si="7"/>
        <v>10500</v>
      </c>
      <c r="M44" s="93">
        <f t="shared" si="8"/>
        <v>10500</v>
      </c>
    </row>
    <row r="45" spans="1:13" s="18" customFormat="1" ht="62.1" customHeight="1">
      <c r="A45" s="7" t="s">
        <v>16</v>
      </c>
      <c r="B45" s="11" t="s">
        <v>404</v>
      </c>
      <c r="C45" s="12" t="s">
        <v>35</v>
      </c>
      <c r="D45" s="12" t="s">
        <v>29</v>
      </c>
      <c r="E45" s="12" t="s">
        <v>30</v>
      </c>
      <c r="F45" s="11" t="s">
        <v>36</v>
      </c>
      <c r="G45" s="93"/>
      <c r="H45" s="93">
        <v>3000</v>
      </c>
      <c r="I45" s="93">
        <v>2100</v>
      </c>
      <c r="J45" s="93">
        <v>900</v>
      </c>
      <c r="K45" s="93">
        <f t="shared" si="6"/>
        <v>2100</v>
      </c>
      <c r="L45" s="93">
        <f t="shared" si="7"/>
        <v>2100</v>
      </c>
      <c r="M45" s="93">
        <f t="shared" si="8"/>
        <v>2100</v>
      </c>
    </row>
    <row r="46" spans="1:13" s="18" customFormat="1" ht="62.1" customHeight="1">
      <c r="A46" s="7" t="s">
        <v>16</v>
      </c>
      <c r="B46" s="11" t="s">
        <v>405</v>
      </c>
      <c r="C46" s="12" t="s">
        <v>37</v>
      </c>
      <c r="D46" s="12" t="s">
        <v>29</v>
      </c>
      <c r="E46" s="12" t="s">
        <v>30</v>
      </c>
      <c r="F46" s="11" t="s">
        <v>38</v>
      </c>
      <c r="G46" s="93"/>
      <c r="H46" s="93">
        <v>10000</v>
      </c>
      <c r="I46" s="93">
        <v>7000</v>
      </c>
      <c r="J46" s="93">
        <v>3000</v>
      </c>
      <c r="K46" s="93">
        <f t="shared" si="6"/>
        <v>7000</v>
      </c>
      <c r="L46" s="93">
        <f t="shared" si="7"/>
        <v>7000</v>
      </c>
      <c r="M46" s="93">
        <f t="shared" si="8"/>
        <v>7000</v>
      </c>
    </row>
    <row r="47" spans="1:13" s="18" customFormat="1" ht="62.1" customHeight="1">
      <c r="A47" s="7" t="s">
        <v>16</v>
      </c>
      <c r="B47" s="11" t="s">
        <v>406</v>
      </c>
      <c r="C47" s="12" t="s">
        <v>39</v>
      </c>
      <c r="D47" s="12" t="s">
        <v>29</v>
      </c>
      <c r="E47" s="12" t="s">
        <v>30</v>
      </c>
      <c r="F47" s="11" t="s">
        <v>31</v>
      </c>
      <c r="G47" s="93"/>
      <c r="H47" s="93">
        <v>15000</v>
      </c>
      <c r="I47" s="93">
        <v>10500</v>
      </c>
      <c r="J47" s="93">
        <v>4500</v>
      </c>
      <c r="K47" s="93">
        <f t="shared" si="6"/>
        <v>10500</v>
      </c>
      <c r="L47" s="93">
        <f t="shared" si="7"/>
        <v>10500</v>
      </c>
      <c r="M47" s="93">
        <f t="shared" si="8"/>
        <v>10500</v>
      </c>
    </row>
    <row r="48" spans="1:13" s="18" customFormat="1" ht="62.1" customHeight="1">
      <c r="A48" s="7" t="s">
        <v>16</v>
      </c>
      <c r="B48" s="11" t="s">
        <v>407</v>
      </c>
      <c r="C48" s="12" t="s">
        <v>40</v>
      </c>
      <c r="D48" s="12" t="s">
        <v>29</v>
      </c>
      <c r="E48" s="12" t="s">
        <v>30</v>
      </c>
      <c r="F48" s="11" t="s">
        <v>41</v>
      </c>
      <c r="G48" s="93"/>
      <c r="H48" s="93">
        <v>7000</v>
      </c>
      <c r="I48" s="93">
        <v>4900</v>
      </c>
      <c r="J48" s="93">
        <v>2100</v>
      </c>
      <c r="K48" s="93">
        <f>I48</f>
        <v>4900</v>
      </c>
      <c r="L48" s="93">
        <f t="shared" si="7"/>
        <v>4900</v>
      </c>
      <c r="M48" s="93">
        <f t="shared" si="8"/>
        <v>4900</v>
      </c>
    </row>
    <row r="49" spans="1:13" s="18" customFormat="1" ht="62.1" customHeight="1">
      <c r="A49" s="7" t="s">
        <v>16</v>
      </c>
      <c r="B49" s="11" t="s">
        <v>408</v>
      </c>
      <c r="C49" s="12" t="s">
        <v>42</v>
      </c>
      <c r="D49" s="12" t="s">
        <v>29</v>
      </c>
      <c r="E49" s="12" t="s">
        <v>30</v>
      </c>
      <c r="F49" s="11" t="s">
        <v>43</v>
      </c>
      <c r="G49" s="93"/>
      <c r="H49" s="93">
        <v>20000</v>
      </c>
      <c r="I49" s="93">
        <v>14000</v>
      </c>
      <c r="J49" s="93">
        <v>6000</v>
      </c>
      <c r="K49" s="93">
        <f t="shared" si="6"/>
        <v>14000</v>
      </c>
      <c r="L49" s="93">
        <f t="shared" si="7"/>
        <v>14000</v>
      </c>
      <c r="M49" s="93">
        <f t="shared" si="8"/>
        <v>14000</v>
      </c>
    </row>
    <row r="50" spans="1:13" s="18" customFormat="1" ht="62.1" customHeight="1">
      <c r="A50" s="7" t="s">
        <v>16</v>
      </c>
      <c r="B50" s="8" t="s">
        <v>409</v>
      </c>
      <c r="C50" s="9" t="s">
        <v>44</v>
      </c>
      <c r="D50" s="12" t="s">
        <v>29</v>
      </c>
      <c r="E50" s="12" t="s">
        <v>30</v>
      </c>
      <c r="F50" s="8" t="s">
        <v>45</v>
      </c>
      <c r="G50" s="94"/>
      <c r="H50" s="94">
        <v>3000</v>
      </c>
      <c r="I50" s="94">
        <v>2100</v>
      </c>
      <c r="J50" s="94">
        <v>900</v>
      </c>
      <c r="K50" s="93">
        <f t="shared" si="6"/>
        <v>2100</v>
      </c>
      <c r="L50" s="93">
        <f t="shared" si="7"/>
        <v>2100</v>
      </c>
      <c r="M50" s="93">
        <f t="shared" si="8"/>
        <v>2100</v>
      </c>
    </row>
    <row r="51" spans="1:13" s="18" customFormat="1" ht="62.1" customHeight="1">
      <c r="A51" s="7" t="s">
        <v>16</v>
      </c>
      <c r="B51" s="8" t="s">
        <v>410</v>
      </c>
      <c r="C51" s="9" t="s">
        <v>46</v>
      </c>
      <c r="D51" s="12" t="s">
        <v>29</v>
      </c>
      <c r="E51" s="12" t="s">
        <v>30</v>
      </c>
      <c r="F51" s="8" t="s">
        <v>38</v>
      </c>
      <c r="G51" s="94"/>
      <c r="H51" s="94">
        <v>10000</v>
      </c>
      <c r="I51" s="94">
        <v>7000</v>
      </c>
      <c r="J51" s="94">
        <v>3000</v>
      </c>
      <c r="K51" s="93">
        <f t="shared" si="6"/>
        <v>7000</v>
      </c>
      <c r="L51" s="93">
        <f t="shared" si="7"/>
        <v>7000</v>
      </c>
      <c r="M51" s="93">
        <f t="shared" si="8"/>
        <v>7000</v>
      </c>
    </row>
    <row r="52" spans="1:13" s="18" customFormat="1" ht="62.1" customHeight="1">
      <c r="A52" s="7" t="s">
        <v>16</v>
      </c>
      <c r="B52" s="8" t="s">
        <v>411</v>
      </c>
      <c r="C52" s="9" t="s">
        <v>47</v>
      </c>
      <c r="D52" s="12" t="s">
        <v>29</v>
      </c>
      <c r="E52" s="12" t="s">
        <v>30</v>
      </c>
      <c r="F52" s="8" t="s">
        <v>33</v>
      </c>
      <c r="G52" s="94"/>
      <c r="H52" s="94">
        <v>5000</v>
      </c>
      <c r="I52" s="94">
        <v>3500</v>
      </c>
      <c r="J52" s="94">
        <v>1500</v>
      </c>
      <c r="K52" s="93">
        <f t="shared" si="6"/>
        <v>3500</v>
      </c>
      <c r="L52" s="93">
        <f t="shared" si="7"/>
        <v>3500</v>
      </c>
      <c r="M52" s="93">
        <f t="shared" si="8"/>
        <v>3500</v>
      </c>
    </row>
    <row r="53" spans="1:13" s="18" customFormat="1" ht="62.1" customHeight="1">
      <c r="A53" s="7" t="s">
        <v>16</v>
      </c>
      <c r="B53" s="8" t="s">
        <v>412</v>
      </c>
      <c r="C53" s="9" t="s">
        <v>48</v>
      </c>
      <c r="D53" s="12" t="s">
        <v>29</v>
      </c>
      <c r="E53" s="12" t="s">
        <v>30</v>
      </c>
      <c r="F53" s="8" t="s">
        <v>49</v>
      </c>
      <c r="G53" s="94"/>
      <c r="H53" s="94">
        <v>15000</v>
      </c>
      <c r="I53" s="95">
        <v>10500</v>
      </c>
      <c r="J53" s="95">
        <v>4500</v>
      </c>
      <c r="K53" s="93">
        <f t="shared" si="6"/>
        <v>10500</v>
      </c>
      <c r="L53" s="93">
        <f t="shared" si="7"/>
        <v>10500</v>
      </c>
      <c r="M53" s="93">
        <f t="shared" si="8"/>
        <v>10500</v>
      </c>
    </row>
    <row r="54" spans="1:13" s="18" customFormat="1" ht="62.1" customHeight="1">
      <c r="A54" s="7" t="s">
        <v>16</v>
      </c>
      <c r="B54" s="19" t="s">
        <v>50</v>
      </c>
      <c r="C54" s="20" t="s">
        <v>51</v>
      </c>
      <c r="D54" s="12" t="s">
        <v>52</v>
      </c>
      <c r="E54" s="12" t="s">
        <v>30</v>
      </c>
      <c r="F54" s="11" t="s">
        <v>53</v>
      </c>
      <c r="G54" s="93"/>
      <c r="H54" s="93">
        <v>2000</v>
      </c>
      <c r="I54" s="93">
        <v>1000</v>
      </c>
      <c r="J54" s="93">
        <v>1000</v>
      </c>
      <c r="K54" s="93">
        <v>1000</v>
      </c>
      <c r="L54" s="93">
        <f t="shared" si="7"/>
        <v>1000</v>
      </c>
      <c r="M54" s="93">
        <f t="shared" si="8"/>
        <v>1000</v>
      </c>
    </row>
    <row r="55" spans="1:13" s="18" customFormat="1" ht="62.1" customHeight="1">
      <c r="A55" s="7" t="s">
        <v>16</v>
      </c>
      <c r="B55" s="19" t="s">
        <v>54</v>
      </c>
      <c r="C55" s="20" t="s">
        <v>55</v>
      </c>
      <c r="D55" s="12" t="s">
        <v>52</v>
      </c>
      <c r="E55" s="12" t="s">
        <v>30</v>
      </c>
      <c r="F55" s="11" t="s">
        <v>53</v>
      </c>
      <c r="G55" s="93"/>
      <c r="H55" s="93">
        <v>2000</v>
      </c>
      <c r="I55" s="93">
        <v>1000</v>
      </c>
      <c r="J55" s="93">
        <v>1000</v>
      </c>
      <c r="K55" s="93">
        <v>1000</v>
      </c>
      <c r="L55" s="93">
        <f t="shared" si="7"/>
        <v>1000</v>
      </c>
      <c r="M55" s="93">
        <f t="shared" si="8"/>
        <v>1000</v>
      </c>
    </row>
    <row r="56" spans="1:13" s="18" customFormat="1" ht="62.1" customHeight="1">
      <c r="A56" s="7" t="s">
        <v>16</v>
      </c>
      <c r="B56" s="19" t="s">
        <v>56</v>
      </c>
      <c r="C56" s="20" t="s">
        <v>57</v>
      </c>
      <c r="D56" s="12" t="s">
        <v>52</v>
      </c>
      <c r="E56" s="12" t="s">
        <v>30</v>
      </c>
      <c r="F56" s="11" t="s">
        <v>53</v>
      </c>
      <c r="G56" s="93"/>
      <c r="H56" s="93">
        <v>2000</v>
      </c>
      <c r="I56" s="93">
        <v>1000</v>
      </c>
      <c r="J56" s="93">
        <v>1000</v>
      </c>
      <c r="K56" s="93">
        <v>1000</v>
      </c>
      <c r="L56" s="93">
        <f t="shared" si="7"/>
        <v>1000</v>
      </c>
      <c r="M56" s="93">
        <f t="shared" si="8"/>
        <v>1000</v>
      </c>
    </row>
    <row r="57" spans="1:13" s="18" customFormat="1" ht="62.1" customHeight="1">
      <c r="A57" s="7" t="s">
        <v>16</v>
      </c>
      <c r="B57" s="19" t="s">
        <v>58</v>
      </c>
      <c r="C57" s="20" t="s">
        <v>59</v>
      </c>
      <c r="D57" s="12" t="s">
        <v>52</v>
      </c>
      <c r="E57" s="12" t="s">
        <v>30</v>
      </c>
      <c r="F57" s="11" t="s">
        <v>53</v>
      </c>
      <c r="G57" s="93"/>
      <c r="H57" s="93">
        <v>2000</v>
      </c>
      <c r="I57" s="93">
        <v>1000</v>
      </c>
      <c r="J57" s="93">
        <v>1000</v>
      </c>
      <c r="K57" s="93">
        <v>1000</v>
      </c>
      <c r="L57" s="93">
        <f t="shared" si="7"/>
        <v>1000</v>
      </c>
      <c r="M57" s="93">
        <f t="shared" si="8"/>
        <v>1000</v>
      </c>
    </row>
    <row r="58" spans="1:13" s="18" customFormat="1" ht="62.1" customHeight="1">
      <c r="A58" s="7" t="s">
        <v>16</v>
      </c>
      <c r="B58" s="19" t="s">
        <v>60</v>
      </c>
      <c r="C58" s="20" t="s">
        <v>61</v>
      </c>
      <c r="D58" s="12" t="s">
        <v>52</v>
      </c>
      <c r="E58" s="12" t="s">
        <v>30</v>
      </c>
      <c r="F58" s="11" t="s">
        <v>53</v>
      </c>
      <c r="G58" s="93"/>
      <c r="H58" s="93">
        <v>2000</v>
      </c>
      <c r="I58" s="93">
        <v>1000</v>
      </c>
      <c r="J58" s="93">
        <v>1000</v>
      </c>
      <c r="K58" s="93">
        <v>1000</v>
      </c>
      <c r="L58" s="93">
        <f t="shared" si="7"/>
        <v>1000</v>
      </c>
      <c r="M58" s="93">
        <f t="shared" si="8"/>
        <v>1000</v>
      </c>
    </row>
    <row r="59" spans="1:13" s="18" customFormat="1" ht="62.1" customHeight="1">
      <c r="A59" s="7" t="s">
        <v>16</v>
      </c>
      <c r="B59" s="19" t="s">
        <v>62</v>
      </c>
      <c r="C59" s="20" t="s">
        <v>63</v>
      </c>
      <c r="D59" s="12" t="s">
        <v>52</v>
      </c>
      <c r="E59" s="12" t="s">
        <v>30</v>
      </c>
      <c r="F59" s="11" t="s">
        <v>53</v>
      </c>
      <c r="G59" s="93"/>
      <c r="H59" s="93">
        <v>2000</v>
      </c>
      <c r="I59" s="93">
        <v>1000</v>
      </c>
      <c r="J59" s="93">
        <v>1000</v>
      </c>
      <c r="K59" s="93">
        <v>1000</v>
      </c>
      <c r="L59" s="93">
        <f t="shared" si="7"/>
        <v>1000</v>
      </c>
      <c r="M59" s="93">
        <f t="shared" si="8"/>
        <v>1000</v>
      </c>
    </row>
    <row r="60" spans="1:13" s="18" customFormat="1" ht="62.1" customHeight="1">
      <c r="A60" s="7" t="s">
        <v>16</v>
      </c>
      <c r="B60" s="19" t="s">
        <v>64</v>
      </c>
      <c r="C60" s="20" t="s">
        <v>65</v>
      </c>
      <c r="D60" s="12" t="s">
        <v>52</v>
      </c>
      <c r="E60" s="12" t="s">
        <v>30</v>
      </c>
      <c r="F60" s="11" t="s">
        <v>53</v>
      </c>
      <c r="G60" s="93"/>
      <c r="H60" s="93">
        <v>2000</v>
      </c>
      <c r="I60" s="93">
        <v>1000</v>
      </c>
      <c r="J60" s="93">
        <v>1000</v>
      </c>
      <c r="K60" s="93">
        <v>1000</v>
      </c>
      <c r="L60" s="93">
        <f t="shared" si="7"/>
        <v>1000</v>
      </c>
      <c r="M60" s="93">
        <f t="shared" si="8"/>
        <v>1000</v>
      </c>
    </row>
    <row r="61" spans="1:13" s="18" customFormat="1" ht="62.1" customHeight="1">
      <c r="A61" s="7" t="s">
        <v>16</v>
      </c>
      <c r="B61" s="19" t="s">
        <v>66</v>
      </c>
      <c r="C61" s="20" t="s">
        <v>67</v>
      </c>
      <c r="D61" s="12" t="s">
        <v>52</v>
      </c>
      <c r="E61" s="12" t="s">
        <v>30</v>
      </c>
      <c r="F61" s="11" t="s">
        <v>53</v>
      </c>
      <c r="G61" s="93"/>
      <c r="H61" s="93">
        <v>2000</v>
      </c>
      <c r="I61" s="93">
        <v>1000</v>
      </c>
      <c r="J61" s="93">
        <v>1000</v>
      </c>
      <c r="K61" s="93">
        <v>1000</v>
      </c>
      <c r="L61" s="93">
        <f t="shared" si="7"/>
        <v>1000</v>
      </c>
      <c r="M61" s="93">
        <f t="shared" si="8"/>
        <v>1000</v>
      </c>
    </row>
    <row r="62" spans="1:13" s="18" customFormat="1" ht="62.1" customHeight="1">
      <c r="A62" s="7" t="s">
        <v>16</v>
      </c>
      <c r="B62" s="19" t="s">
        <v>68</v>
      </c>
      <c r="C62" s="20" t="s">
        <v>69</v>
      </c>
      <c r="D62" s="12" t="s">
        <v>52</v>
      </c>
      <c r="E62" s="12" t="s">
        <v>30</v>
      </c>
      <c r="F62" s="11" t="s">
        <v>53</v>
      </c>
      <c r="G62" s="93"/>
      <c r="H62" s="93">
        <v>2000</v>
      </c>
      <c r="I62" s="93">
        <v>1000</v>
      </c>
      <c r="J62" s="93">
        <v>1000</v>
      </c>
      <c r="K62" s="93">
        <v>1000</v>
      </c>
      <c r="L62" s="93">
        <f t="shared" si="7"/>
        <v>1000</v>
      </c>
      <c r="M62" s="93">
        <f t="shared" si="8"/>
        <v>1000</v>
      </c>
    </row>
    <row r="63" spans="1:13" s="18" customFormat="1" ht="62.1" customHeight="1">
      <c r="A63" s="7" t="s">
        <v>16</v>
      </c>
      <c r="B63" s="19" t="s">
        <v>70</v>
      </c>
      <c r="C63" s="20" t="s">
        <v>71</v>
      </c>
      <c r="D63" s="12" t="s">
        <v>52</v>
      </c>
      <c r="E63" s="12" t="s">
        <v>30</v>
      </c>
      <c r="F63" s="11" t="s">
        <v>53</v>
      </c>
      <c r="G63" s="93"/>
      <c r="H63" s="93">
        <v>2000</v>
      </c>
      <c r="I63" s="93">
        <v>1000</v>
      </c>
      <c r="J63" s="93">
        <v>1000</v>
      </c>
      <c r="K63" s="93">
        <v>1000</v>
      </c>
      <c r="L63" s="93">
        <f t="shared" si="7"/>
        <v>1000</v>
      </c>
      <c r="M63" s="93">
        <f t="shared" si="8"/>
        <v>1000</v>
      </c>
    </row>
    <row r="64" spans="1:13" s="18" customFormat="1" ht="62.1" customHeight="1">
      <c r="A64" s="7" t="s">
        <v>16</v>
      </c>
      <c r="B64" s="19" t="s">
        <v>72</v>
      </c>
      <c r="C64" s="20" t="s">
        <v>73</v>
      </c>
      <c r="D64" s="12" t="s">
        <v>52</v>
      </c>
      <c r="E64" s="12" t="s">
        <v>30</v>
      </c>
      <c r="F64" s="11" t="s">
        <v>53</v>
      </c>
      <c r="G64" s="93"/>
      <c r="H64" s="93">
        <v>2000</v>
      </c>
      <c r="I64" s="93">
        <v>1000</v>
      </c>
      <c r="J64" s="93">
        <v>1000</v>
      </c>
      <c r="K64" s="93">
        <v>1000</v>
      </c>
      <c r="L64" s="93">
        <f t="shared" si="7"/>
        <v>1000</v>
      </c>
      <c r="M64" s="93">
        <f t="shared" si="8"/>
        <v>1000</v>
      </c>
    </row>
    <row r="65" spans="1:13" s="18" customFormat="1" ht="62.1" customHeight="1">
      <c r="A65" s="7" t="s">
        <v>16</v>
      </c>
      <c r="B65" s="19" t="s">
        <v>74</v>
      </c>
      <c r="C65" s="20" t="s">
        <v>75</v>
      </c>
      <c r="D65" s="12" t="s">
        <v>52</v>
      </c>
      <c r="E65" s="12" t="s">
        <v>30</v>
      </c>
      <c r="F65" s="11" t="s">
        <v>53</v>
      </c>
      <c r="G65" s="93"/>
      <c r="H65" s="93">
        <v>2000</v>
      </c>
      <c r="I65" s="93">
        <v>1000</v>
      </c>
      <c r="J65" s="93">
        <v>1000</v>
      </c>
      <c r="K65" s="93">
        <v>1000</v>
      </c>
      <c r="L65" s="93">
        <f t="shared" si="7"/>
        <v>1000</v>
      </c>
      <c r="M65" s="93">
        <f t="shared" si="8"/>
        <v>1000</v>
      </c>
    </row>
    <row r="66" spans="1:13" s="18" customFormat="1" ht="62.1" customHeight="1">
      <c r="A66" s="7" t="s">
        <v>16</v>
      </c>
      <c r="B66" s="19" t="s">
        <v>76</v>
      </c>
      <c r="C66" s="20" t="s">
        <v>77</v>
      </c>
      <c r="D66" s="12" t="s">
        <v>52</v>
      </c>
      <c r="E66" s="12" t="s">
        <v>30</v>
      </c>
      <c r="F66" s="11" t="s">
        <v>53</v>
      </c>
      <c r="G66" s="93"/>
      <c r="H66" s="93">
        <v>2000</v>
      </c>
      <c r="I66" s="93">
        <v>1000</v>
      </c>
      <c r="J66" s="93">
        <v>1000</v>
      </c>
      <c r="K66" s="93">
        <v>1000</v>
      </c>
      <c r="L66" s="93">
        <f t="shared" si="7"/>
        <v>1000</v>
      </c>
      <c r="M66" s="93">
        <f t="shared" si="8"/>
        <v>1000</v>
      </c>
    </row>
    <row r="67" spans="1:13" s="18" customFormat="1" ht="62.1" customHeight="1">
      <c r="A67" s="7" t="s">
        <v>16</v>
      </c>
      <c r="B67" s="19" t="s">
        <v>78</v>
      </c>
      <c r="C67" s="20" t="s">
        <v>79</v>
      </c>
      <c r="D67" s="12" t="s">
        <v>52</v>
      </c>
      <c r="E67" s="12" t="s">
        <v>30</v>
      </c>
      <c r="F67" s="11" t="s">
        <v>53</v>
      </c>
      <c r="G67" s="93"/>
      <c r="H67" s="93">
        <v>2000</v>
      </c>
      <c r="I67" s="93">
        <v>1000</v>
      </c>
      <c r="J67" s="93">
        <v>1000</v>
      </c>
      <c r="K67" s="93">
        <v>1000</v>
      </c>
      <c r="L67" s="93">
        <f t="shared" si="7"/>
        <v>1000</v>
      </c>
      <c r="M67" s="93">
        <f t="shared" si="8"/>
        <v>1000</v>
      </c>
    </row>
    <row r="68" spans="1:13" s="18" customFormat="1" ht="62.1" customHeight="1">
      <c r="A68" s="7" t="s">
        <v>16</v>
      </c>
      <c r="B68" s="19" t="s">
        <v>80</v>
      </c>
      <c r="C68" s="20" t="s">
        <v>81</v>
      </c>
      <c r="D68" s="12" t="s">
        <v>52</v>
      </c>
      <c r="E68" s="12" t="s">
        <v>30</v>
      </c>
      <c r="F68" s="11" t="s">
        <v>53</v>
      </c>
      <c r="G68" s="93"/>
      <c r="H68" s="93">
        <v>2000</v>
      </c>
      <c r="I68" s="93">
        <v>1000</v>
      </c>
      <c r="J68" s="93">
        <v>1000</v>
      </c>
      <c r="K68" s="93">
        <v>1000</v>
      </c>
      <c r="L68" s="93">
        <f t="shared" si="7"/>
        <v>1000</v>
      </c>
      <c r="M68" s="93">
        <f t="shared" si="8"/>
        <v>1000</v>
      </c>
    </row>
    <row r="69" spans="1:13" s="18" customFormat="1" ht="62.1" customHeight="1">
      <c r="A69" s="7" t="s">
        <v>16</v>
      </c>
      <c r="B69" s="19" t="s">
        <v>82</v>
      </c>
      <c r="C69" s="20" t="s">
        <v>83</v>
      </c>
      <c r="D69" s="12" t="s">
        <v>52</v>
      </c>
      <c r="E69" s="12" t="s">
        <v>30</v>
      </c>
      <c r="F69" s="11" t="s">
        <v>53</v>
      </c>
      <c r="G69" s="93"/>
      <c r="H69" s="93">
        <v>2000</v>
      </c>
      <c r="I69" s="93">
        <v>1000</v>
      </c>
      <c r="J69" s="93">
        <v>1000</v>
      </c>
      <c r="K69" s="93">
        <v>1000</v>
      </c>
      <c r="L69" s="93">
        <f t="shared" si="7"/>
        <v>1000</v>
      </c>
      <c r="M69" s="93">
        <f t="shared" si="8"/>
        <v>1000</v>
      </c>
    </row>
    <row r="70" spans="1:13" s="18" customFormat="1" ht="62.1" customHeight="1">
      <c r="A70" s="7" t="s">
        <v>16</v>
      </c>
      <c r="B70" s="19" t="s">
        <v>84</v>
      </c>
      <c r="C70" s="20" t="s">
        <v>85</v>
      </c>
      <c r="D70" s="12" t="s">
        <v>52</v>
      </c>
      <c r="E70" s="12" t="s">
        <v>30</v>
      </c>
      <c r="F70" s="11" t="s">
        <v>53</v>
      </c>
      <c r="G70" s="93"/>
      <c r="H70" s="93">
        <v>2000</v>
      </c>
      <c r="I70" s="93">
        <v>1000</v>
      </c>
      <c r="J70" s="93">
        <v>1000</v>
      </c>
      <c r="K70" s="93">
        <v>1000</v>
      </c>
      <c r="L70" s="93">
        <f t="shared" si="7"/>
        <v>1000</v>
      </c>
      <c r="M70" s="93">
        <f t="shared" si="8"/>
        <v>1000</v>
      </c>
    </row>
    <row r="71" spans="1:13" s="18" customFormat="1" ht="62.1" customHeight="1">
      <c r="A71" s="7" t="s">
        <v>16</v>
      </c>
      <c r="B71" s="19" t="s">
        <v>86</v>
      </c>
      <c r="C71" s="20" t="s">
        <v>87</v>
      </c>
      <c r="D71" s="12" t="s">
        <v>52</v>
      </c>
      <c r="E71" s="12" t="s">
        <v>30</v>
      </c>
      <c r="F71" s="11" t="s">
        <v>53</v>
      </c>
      <c r="G71" s="93"/>
      <c r="H71" s="93">
        <v>2000</v>
      </c>
      <c r="I71" s="93">
        <v>1000</v>
      </c>
      <c r="J71" s="93">
        <v>1000</v>
      </c>
      <c r="K71" s="93">
        <v>1000</v>
      </c>
      <c r="L71" s="93">
        <f t="shared" si="7"/>
        <v>1000</v>
      </c>
      <c r="M71" s="93">
        <f t="shared" si="8"/>
        <v>1000</v>
      </c>
    </row>
    <row r="72" spans="1:13" s="25" customFormat="1" ht="62.1" customHeight="1">
      <c r="A72" s="7" t="s">
        <v>16</v>
      </c>
      <c r="B72" s="19" t="s">
        <v>88</v>
      </c>
      <c r="C72" s="20" t="s">
        <v>89</v>
      </c>
      <c r="D72" s="12" t="s">
        <v>52</v>
      </c>
      <c r="E72" s="12" t="s">
        <v>30</v>
      </c>
      <c r="F72" s="11" t="s">
        <v>53</v>
      </c>
      <c r="G72" s="93"/>
      <c r="H72" s="93">
        <v>2000</v>
      </c>
      <c r="I72" s="93">
        <v>1000</v>
      </c>
      <c r="J72" s="93">
        <v>1000</v>
      </c>
      <c r="K72" s="93">
        <v>1000</v>
      </c>
      <c r="L72" s="93">
        <f t="shared" si="7"/>
        <v>1000</v>
      </c>
      <c r="M72" s="93">
        <f t="shared" si="8"/>
        <v>1000</v>
      </c>
    </row>
    <row r="73" spans="1:13" s="18" customFormat="1" ht="62.1" customHeight="1">
      <c r="A73" s="7" t="s">
        <v>16</v>
      </c>
      <c r="B73" s="19" t="s">
        <v>90</v>
      </c>
      <c r="C73" s="20" t="s">
        <v>91</v>
      </c>
      <c r="D73" s="12" t="s">
        <v>52</v>
      </c>
      <c r="E73" s="12" t="s">
        <v>30</v>
      </c>
      <c r="F73" s="11" t="s">
        <v>53</v>
      </c>
      <c r="G73" s="93"/>
      <c r="H73" s="93">
        <v>2000</v>
      </c>
      <c r="I73" s="93">
        <v>1000</v>
      </c>
      <c r="J73" s="93">
        <v>1000</v>
      </c>
      <c r="K73" s="93">
        <v>1000</v>
      </c>
      <c r="L73" s="93">
        <f t="shared" si="7"/>
        <v>1000</v>
      </c>
      <c r="M73" s="93">
        <f t="shared" si="8"/>
        <v>1000</v>
      </c>
    </row>
    <row r="74" spans="1:13" s="18" customFormat="1" ht="62.1" customHeight="1">
      <c r="A74" s="7" t="s">
        <v>16</v>
      </c>
      <c r="B74" s="19" t="s">
        <v>92</v>
      </c>
      <c r="C74" s="20" t="s">
        <v>93</v>
      </c>
      <c r="D74" s="12" t="s">
        <v>52</v>
      </c>
      <c r="E74" s="12" t="s">
        <v>30</v>
      </c>
      <c r="F74" s="11" t="s">
        <v>53</v>
      </c>
      <c r="G74" s="93"/>
      <c r="H74" s="93">
        <v>2000</v>
      </c>
      <c r="I74" s="93">
        <v>1000</v>
      </c>
      <c r="J74" s="93">
        <v>1000</v>
      </c>
      <c r="K74" s="93">
        <v>1000</v>
      </c>
      <c r="L74" s="93">
        <f t="shared" si="7"/>
        <v>1000</v>
      </c>
      <c r="M74" s="93">
        <f t="shared" si="8"/>
        <v>1000</v>
      </c>
    </row>
    <row r="75" spans="1:13" s="18" customFormat="1" ht="62.1" customHeight="1">
      <c r="A75" s="7" t="s">
        <v>16</v>
      </c>
      <c r="B75" s="19" t="s">
        <v>94</v>
      </c>
      <c r="C75" s="20" t="s">
        <v>95</v>
      </c>
      <c r="D75" s="12" t="s">
        <v>52</v>
      </c>
      <c r="E75" s="12" t="s">
        <v>30</v>
      </c>
      <c r="F75" s="11" t="s">
        <v>53</v>
      </c>
      <c r="G75" s="93"/>
      <c r="H75" s="93">
        <v>2000</v>
      </c>
      <c r="I75" s="93">
        <v>1000</v>
      </c>
      <c r="J75" s="93">
        <v>1000</v>
      </c>
      <c r="K75" s="93">
        <v>1000</v>
      </c>
      <c r="L75" s="93">
        <f t="shared" si="7"/>
        <v>1000</v>
      </c>
      <c r="M75" s="93">
        <f t="shared" si="8"/>
        <v>1000</v>
      </c>
    </row>
    <row r="76" spans="1:13" s="18" customFormat="1" ht="62.1" customHeight="1">
      <c r="A76" s="7" t="s">
        <v>16</v>
      </c>
      <c r="B76" s="19" t="s">
        <v>96</v>
      </c>
      <c r="C76" s="20" t="s">
        <v>97</v>
      </c>
      <c r="D76" s="12" t="s">
        <v>52</v>
      </c>
      <c r="E76" s="12" t="s">
        <v>30</v>
      </c>
      <c r="F76" s="11" t="s">
        <v>53</v>
      </c>
      <c r="G76" s="93"/>
      <c r="H76" s="93">
        <v>2000</v>
      </c>
      <c r="I76" s="93">
        <v>1000</v>
      </c>
      <c r="J76" s="93">
        <v>1000</v>
      </c>
      <c r="K76" s="93">
        <v>1000</v>
      </c>
      <c r="L76" s="93">
        <f t="shared" si="7"/>
        <v>1000</v>
      </c>
      <c r="M76" s="93">
        <f t="shared" si="8"/>
        <v>1000</v>
      </c>
    </row>
    <row r="77" spans="1:13" s="18" customFormat="1" ht="62.1" customHeight="1">
      <c r="A77" s="7" t="s">
        <v>16</v>
      </c>
      <c r="B77" s="19" t="s">
        <v>98</v>
      </c>
      <c r="C77" s="20" t="s">
        <v>99</v>
      </c>
      <c r="D77" s="12" t="s">
        <v>52</v>
      </c>
      <c r="E77" s="12" t="s">
        <v>30</v>
      </c>
      <c r="F77" s="11" t="s">
        <v>53</v>
      </c>
      <c r="G77" s="93"/>
      <c r="H77" s="93">
        <v>2000</v>
      </c>
      <c r="I77" s="93">
        <v>1000</v>
      </c>
      <c r="J77" s="93">
        <v>1000</v>
      </c>
      <c r="K77" s="93">
        <v>1000</v>
      </c>
      <c r="L77" s="93">
        <f t="shared" si="7"/>
        <v>1000</v>
      </c>
      <c r="M77" s="93">
        <f t="shared" si="8"/>
        <v>1000</v>
      </c>
    </row>
    <row r="78" spans="1:13" s="18" customFormat="1" ht="62.1" customHeight="1">
      <c r="A78" s="7" t="s">
        <v>16</v>
      </c>
      <c r="B78" s="21" t="s">
        <v>118</v>
      </c>
      <c r="C78" s="22" t="s">
        <v>109</v>
      </c>
      <c r="D78" s="12" t="s">
        <v>52</v>
      </c>
      <c r="E78" s="12" t="s">
        <v>30</v>
      </c>
      <c r="F78" s="11" t="s">
        <v>53</v>
      </c>
      <c r="G78" s="93"/>
      <c r="H78" s="93">
        <v>2000</v>
      </c>
      <c r="I78" s="93">
        <v>1000</v>
      </c>
      <c r="J78" s="93">
        <v>1000</v>
      </c>
      <c r="K78" s="93">
        <v>1000</v>
      </c>
      <c r="L78" s="93">
        <f t="shared" si="7"/>
        <v>1000</v>
      </c>
      <c r="M78" s="93">
        <f t="shared" si="8"/>
        <v>1000</v>
      </c>
    </row>
    <row r="79" spans="1:13" s="18" customFormat="1" ht="62.1" customHeight="1">
      <c r="A79" s="7" t="s">
        <v>16</v>
      </c>
      <c r="B79" s="21" t="s">
        <v>110</v>
      </c>
      <c r="C79" s="22" t="s">
        <v>111</v>
      </c>
      <c r="D79" s="12" t="s">
        <v>52</v>
      </c>
      <c r="E79" s="12" t="s">
        <v>30</v>
      </c>
      <c r="F79" s="11" t="s">
        <v>53</v>
      </c>
      <c r="G79" s="93"/>
      <c r="H79" s="93">
        <v>2000</v>
      </c>
      <c r="I79" s="93">
        <v>1000</v>
      </c>
      <c r="J79" s="93">
        <v>1000</v>
      </c>
      <c r="K79" s="93">
        <v>1000</v>
      </c>
      <c r="L79" s="93">
        <f t="shared" si="7"/>
        <v>1000</v>
      </c>
      <c r="M79" s="93">
        <f t="shared" si="8"/>
        <v>1000</v>
      </c>
    </row>
    <row r="80" spans="1:13" s="18" customFormat="1" ht="62.1" customHeight="1">
      <c r="A80" s="7" t="s">
        <v>16</v>
      </c>
      <c r="B80" s="21" t="s">
        <v>112</v>
      </c>
      <c r="C80" s="22" t="s">
        <v>113</v>
      </c>
      <c r="D80" s="12" t="s">
        <v>52</v>
      </c>
      <c r="E80" s="12" t="s">
        <v>30</v>
      </c>
      <c r="F80" s="11" t="s">
        <v>53</v>
      </c>
      <c r="G80" s="93"/>
      <c r="H80" s="93">
        <v>2000</v>
      </c>
      <c r="I80" s="93">
        <v>1000</v>
      </c>
      <c r="J80" s="93">
        <v>1000</v>
      </c>
      <c r="K80" s="93">
        <v>1000</v>
      </c>
      <c r="L80" s="93">
        <f t="shared" si="7"/>
        <v>1000</v>
      </c>
      <c r="M80" s="93">
        <f t="shared" si="8"/>
        <v>1000</v>
      </c>
    </row>
    <row r="81" spans="1:13" s="18" customFormat="1" ht="62.1" customHeight="1">
      <c r="A81" s="7" t="s">
        <v>16</v>
      </c>
      <c r="B81" s="21" t="s">
        <v>117</v>
      </c>
      <c r="C81" s="22" t="s">
        <v>114</v>
      </c>
      <c r="D81" s="12" t="s">
        <v>52</v>
      </c>
      <c r="E81" s="12" t="s">
        <v>30</v>
      </c>
      <c r="F81" s="11" t="s">
        <v>53</v>
      </c>
      <c r="G81" s="93"/>
      <c r="H81" s="93">
        <v>2000</v>
      </c>
      <c r="I81" s="93">
        <v>1000</v>
      </c>
      <c r="J81" s="93">
        <v>1000</v>
      </c>
      <c r="K81" s="93">
        <v>1000</v>
      </c>
      <c r="L81" s="93">
        <f t="shared" si="7"/>
        <v>1000</v>
      </c>
      <c r="M81" s="93">
        <f t="shared" si="8"/>
        <v>1000</v>
      </c>
    </row>
    <row r="82" spans="1:13" s="18" customFormat="1" ht="62.1" customHeight="1">
      <c r="A82" s="7" t="s">
        <v>16</v>
      </c>
      <c r="B82" s="21" t="s">
        <v>116</v>
      </c>
      <c r="C82" s="22" t="s">
        <v>115</v>
      </c>
      <c r="D82" s="12" t="s">
        <v>52</v>
      </c>
      <c r="E82" s="12" t="s">
        <v>30</v>
      </c>
      <c r="F82" s="11" t="s">
        <v>53</v>
      </c>
      <c r="G82" s="93"/>
      <c r="H82" s="93">
        <v>2000</v>
      </c>
      <c r="I82" s="93">
        <v>1000</v>
      </c>
      <c r="J82" s="93">
        <v>1000</v>
      </c>
      <c r="K82" s="93">
        <v>1000</v>
      </c>
      <c r="L82" s="93">
        <f t="shared" si="7"/>
        <v>1000</v>
      </c>
      <c r="M82" s="93">
        <f t="shared" si="8"/>
        <v>1000</v>
      </c>
    </row>
    <row r="83" spans="1:13" s="18" customFormat="1" ht="62.1" customHeight="1">
      <c r="A83" s="7" t="s">
        <v>16</v>
      </c>
      <c r="B83" s="21" t="s">
        <v>100</v>
      </c>
      <c r="C83" s="22" t="s">
        <v>101</v>
      </c>
      <c r="D83" s="12" t="s">
        <v>102</v>
      </c>
      <c r="E83" s="12" t="s">
        <v>30</v>
      </c>
      <c r="F83" s="11" t="s">
        <v>103</v>
      </c>
      <c r="G83" s="93"/>
      <c r="H83" s="93">
        <v>1000</v>
      </c>
      <c r="I83" s="93">
        <v>500</v>
      </c>
      <c r="J83" s="93">
        <v>500</v>
      </c>
      <c r="K83" s="93">
        <v>500</v>
      </c>
      <c r="L83" s="93">
        <f t="shared" si="7"/>
        <v>500</v>
      </c>
      <c r="M83" s="93">
        <f t="shared" si="8"/>
        <v>500</v>
      </c>
    </row>
    <row r="84" spans="1:13" s="18" customFormat="1" ht="62.1" customHeight="1">
      <c r="A84" s="7" t="s">
        <v>16</v>
      </c>
      <c r="B84" s="23" t="s">
        <v>104</v>
      </c>
      <c r="C84" s="24" t="s">
        <v>105</v>
      </c>
      <c r="D84" s="12" t="s">
        <v>102</v>
      </c>
      <c r="E84" s="12" t="s">
        <v>30</v>
      </c>
      <c r="F84" s="11" t="s">
        <v>103</v>
      </c>
      <c r="G84" s="93"/>
      <c r="H84" s="93">
        <v>1000</v>
      </c>
      <c r="I84" s="93">
        <v>500</v>
      </c>
      <c r="J84" s="93">
        <v>500</v>
      </c>
      <c r="K84" s="93">
        <v>500</v>
      </c>
      <c r="L84" s="93">
        <f t="shared" si="7"/>
        <v>500</v>
      </c>
      <c r="M84" s="93">
        <f t="shared" si="8"/>
        <v>500</v>
      </c>
    </row>
    <row r="85" spans="1:13" s="18" customFormat="1" ht="62.1" customHeight="1">
      <c r="A85" s="7" t="s">
        <v>16</v>
      </c>
      <c r="B85" s="11" t="s">
        <v>124</v>
      </c>
      <c r="C85" s="12" t="s">
        <v>125</v>
      </c>
      <c r="D85" s="12" t="s">
        <v>119</v>
      </c>
      <c r="E85" s="12" t="s">
        <v>30</v>
      </c>
      <c r="F85" s="11" t="s">
        <v>126</v>
      </c>
      <c r="G85" s="93"/>
      <c r="H85" s="93">
        <f>SUM(I85:J85)</f>
        <v>42000</v>
      </c>
      <c r="I85" s="93">
        <v>21000</v>
      </c>
      <c r="J85" s="93">
        <v>21000</v>
      </c>
      <c r="K85" s="93">
        <f>I85</f>
        <v>21000</v>
      </c>
      <c r="L85" s="93">
        <f t="shared" si="7"/>
        <v>21000</v>
      </c>
      <c r="M85" s="93">
        <f t="shared" si="8"/>
        <v>21000</v>
      </c>
    </row>
    <row r="86" spans="1:13" s="18" customFormat="1" ht="62.1" customHeight="1">
      <c r="A86" s="7" t="s">
        <v>127</v>
      </c>
      <c r="B86" s="11" t="s">
        <v>128</v>
      </c>
      <c r="C86" s="12" t="s">
        <v>129</v>
      </c>
      <c r="D86" s="12" t="s">
        <v>119</v>
      </c>
      <c r="E86" s="12" t="s">
        <v>30</v>
      </c>
      <c r="F86" s="11" t="s">
        <v>126</v>
      </c>
      <c r="G86" s="93"/>
      <c r="H86" s="93">
        <f>SUM(I86:J86)</f>
        <v>42000</v>
      </c>
      <c r="I86" s="93">
        <v>21000</v>
      </c>
      <c r="J86" s="93">
        <v>21000</v>
      </c>
      <c r="K86" s="93">
        <f>I86</f>
        <v>21000</v>
      </c>
      <c r="L86" s="93">
        <f t="shared" si="7"/>
        <v>21000</v>
      </c>
      <c r="M86" s="93">
        <f t="shared" si="8"/>
        <v>21000</v>
      </c>
    </row>
    <row r="87" spans="1:13" s="18" customFormat="1" ht="62.1" customHeight="1">
      <c r="A87" s="7" t="s">
        <v>16</v>
      </c>
      <c r="B87" s="11" t="s">
        <v>130</v>
      </c>
      <c r="C87" s="12" t="s">
        <v>131</v>
      </c>
      <c r="D87" s="12" t="s">
        <v>119</v>
      </c>
      <c r="E87" s="12" t="s">
        <v>30</v>
      </c>
      <c r="F87" s="11" t="s">
        <v>126</v>
      </c>
      <c r="G87" s="93"/>
      <c r="H87" s="93">
        <f>SUM(I87:J87)</f>
        <v>42000</v>
      </c>
      <c r="I87" s="93">
        <v>21000</v>
      </c>
      <c r="J87" s="93">
        <v>21000</v>
      </c>
      <c r="K87" s="93">
        <f>I87</f>
        <v>21000</v>
      </c>
      <c r="L87" s="93">
        <f t="shared" si="7"/>
        <v>21000</v>
      </c>
      <c r="M87" s="93">
        <f t="shared" si="8"/>
        <v>21000</v>
      </c>
    </row>
    <row r="88" spans="1:13" s="18" customFormat="1" ht="62.1" customHeight="1">
      <c r="A88" s="7" t="s">
        <v>16</v>
      </c>
      <c r="B88" s="11" t="s">
        <v>147</v>
      </c>
      <c r="C88" s="12" t="s">
        <v>148</v>
      </c>
      <c r="D88" s="9" t="s">
        <v>149</v>
      </c>
      <c r="E88" s="9" t="s">
        <v>26</v>
      </c>
      <c r="F88" s="8" t="s">
        <v>150</v>
      </c>
      <c r="G88" s="93"/>
      <c r="H88" s="93">
        <v>20000</v>
      </c>
      <c r="I88" s="93">
        <v>10000</v>
      </c>
      <c r="J88" s="93">
        <v>10000</v>
      </c>
      <c r="K88" s="93">
        <v>10000</v>
      </c>
      <c r="L88" s="93">
        <f t="shared" si="7"/>
        <v>10000</v>
      </c>
      <c r="M88" s="93">
        <f t="shared" si="8"/>
        <v>10000</v>
      </c>
    </row>
    <row r="89" spans="1:13" s="18" customFormat="1" ht="62.1" customHeight="1">
      <c r="A89" s="7" t="s">
        <v>16</v>
      </c>
      <c r="B89" s="11" t="s">
        <v>151</v>
      </c>
      <c r="C89" s="12" t="s">
        <v>152</v>
      </c>
      <c r="D89" s="9" t="s">
        <v>149</v>
      </c>
      <c r="E89" s="9" t="s">
        <v>26</v>
      </c>
      <c r="F89" s="8" t="s">
        <v>150</v>
      </c>
      <c r="G89" s="93"/>
      <c r="H89" s="93">
        <v>20000</v>
      </c>
      <c r="I89" s="93">
        <v>10000</v>
      </c>
      <c r="J89" s="93">
        <v>10000</v>
      </c>
      <c r="K89" s="93">
        <v>10000</v>
      </c>
      <c r="L89" s="93">
        <f t="shared" si="7"/>
        <v>10000</v>
      </c>
      <c r="M89" s="93">
        <f t="shared" si="8"/>
        <v>10000</v>
      </c>
    </row>
    <row r="90" spans="1:13" s="18" customFormat="1" ht="62.1" customHeight="1">
      <c r="A90" s="7" t="s">
        <v>16</v>
      </c>
      <c r="B90" s="11" t="s">
        <v>153</v>
      </c>
      <c r="C90" s="12" t="s">
        <v>154</v>
      </c>
      <c r="D90" s="9" t="s">
        <v>149</v>
      </c>
      <c r="E90" s="9" t="s">
        <v>26</v>
      </c>
      <c r="F90" s="8" t="s">
        <v>150</v>
      </c>
      <c r="G90" s="93"/>
      <c r="H90" s="93">
        <v>20000</v>
      </c>
      <c r="I90" s="93">
        <v>10000</v>
      </c>
      <c r="J90" s="93">
        <v>10000</v>
      </c>
      <c r="K90" s="93">
        <v>10000</v>
      </c>
      <c r="L90" s="93">
        <f t="shared" si="7"/>
        <v>10000</v>
      </c>
      <c r="M90" s="93">
        <f t="shared" si="8"/>
        <v>10000</v>
      </c>
    </row>
    <row r="91" spans="1:13" s="18" customFormat="1" ht="62.1" customHeight="1">
      <c r="A91" s="7" t="s">
        <v>16</v>
      </c>
      <c r="B91" s="11" t="s">
        <v>155</v>
      </c>
      <c r="C91" s="12" t="s">
        <v>156</v>
      </c>
      <c r="D91" s="9" t="s">
        <v>149</v>
      </c>
      <c r="E91" s="9" t="s">
        <v>26</v>
      </c>
      <c r="F91" s="8" t="s">
        <v>150</v>
      </c>
      <c r="G91" s="93"/>
      <c r="H91" s="93">
        <v>20000</v>
      </c>
      <c r="I91" s="93">
        <v>10000</v>
      </c>
      <c r="J91" s="93">
        <v>10000</v>
      </c>
      <c r="K91" s="93">
        <v>10000</v>
      </c>
      <c r="L91" s="93">
        <f t="shared" si="7"/>
        <v>10000</v>
      </c>
      <c r="M91" s="93">
        <f t="shared" si="8"/>
        <v>10000</v>
      </c>
    </row>
    <row r="92" spans="1:13" s="18" customFormat="1" ht="62.1" customHeight="1">
      <c r="A92" s="7" t="s">
        <v>16</v>
      </c>
      <c r="B92" s="8" t="s">
        <v>157</v>
      </c>
      <c r="C92" s="9" t="s">
        <v>158</v>
      </c>
      <c r="D92" s="9" t="s">
        <v>149</v>
      </c>
      <c r="E92" s="9" t="s">
        <v>26</v>
      </c>
      <c r="F92" s="8" t="s">
        <v>150</v>
      </c>
      <c r="G92" s="94"/>
      <c r="H92" s="93">
        <v>20000</v>
      </c>
      <c r="I92" s="93">
        <v>10000</v>
      </c>
      <c r="J92" s="93">
        <v>10000</v>
      </c>
      <c r="K92" s="93">
        <v>10000</v>
      </c>
      <c r="L92" s="93">
        <f t="shared" si="7"/>
        <v>10000</v>
      </c>
      <c r="M92" s="93">
        <f t="shared" si="8"/>
        <v>10000</v>
      </c>
    </row>
    <row r="93" spans="1:13" s="18" customFormat="1" ht="62.1" customHeight="1">
      <c r="A93" s="7" t="s">
        <v>604</v>
      </c>
      <c r="B93" s="8" t="s">
        <v>605</v>
      </c>
      <c r="C93" s="9" t="s">
        <v>606</v>
      </c>
      <c r="D93" s="9" t="s">
        <v>607</v>
      </c>
      <c r="E93" s="9" t="s">
        <v>26</v>
      </c>
      <c r="F93" s="8" t="s">
        <v>150</v>
      </c>
      <c r="G93" s="94"/>
      <c r="H93" s="93">
        <v>20000</v>
      </c>
      <c r="I93" s="93">
        <v>10000</v>
      </c>
      <c r="J93" s="93">
        <v>10000</v>
      </c>
      <c r="K93" s="93">
        <v>10000</v>
      </c>
      <c r="L93" s="93">
        <f t="shared" si="7"/>
        <v>10000</v>
      </c>
      <c r="M93" s="93">
        <f t="shared" si="8"/>
        <v>10000</v>
      </c>
    </row>
    <row r="94" spans="1:13" s="18" customFormat="1" ht="62.1" customHeight="1">
      <c r="A94" s="7" t="s">
        <v>16</v>
      </c>
      <c r="B94" s="13" t="s">
        <v>159</v>
      </c>
      <c r="C94" s="9" t="s">
        <v>160</v>
      </c>
      <c r="D94" s="9" t="s">
        <v>139</v>
      </c>
      <c r="E94" s="9" t="s">
        <v>26</v>
      </c>
      <c r="F94" s="8" t="s">
        <v>161</v>
      </c>
      <c r="G94" s="94"/>
      <c r="H94" s="93">
        <v>9000</v>
      </c>
      <c r="I94" s="93">
        <v>4500</v>
      </c>
      <c r="J94" s="93">
        <v>4500</v>
      </c>
      <c r="K94" s="93">
        <v>4500</v>
      </c>
      <c r="L94" s="93">
        <f t="shared" si="7"/>
        <v>4500</v>
      </c>
      <c r="M94" s="93">
        <f t="shared" si="8"/>
        <v>4500</v>
      </c>
    </row>
    <row r="95" spans="1:13" s="18" customFormat="1" ht="62.1" customHeight="1">
      <c r="A95" s="7" t="s">
        <v>16</v>
      </c>
      <c r="B95" s="13" t="s">
        <v>162</v>
      </c>
      <c r="C95" s="9" t="s">
        <v>163</v>
      </c>
      <c r="D95" s="9" t="s">
        <v>139</v>
      </c>
      <c r="E95" s="9" t="s">
        <v>26</v>
      </c>
      <c r="F95" s="8" t="s">
        <v>161</v>
      </c>
      <c r="G95" s="94"/>
      <c r="H95" s="93">
        <v>9000</v>
      </c>
      <c r="I95" s="93">
        <v>4500</v>
      </c>
      <c r="J95" s="93">
        <v>4500</v>
      </c>
      <c r="K95" s="93">
        <v>4500</v>
      </c>
      <c r="L95" s="93">
        <f t="shared" si="7"/>
        <v>4500</v>
      </c>
      <c r="M95" s="93">
        <f t="shared" si="8"/>
        <v>4500</v>
      </c>
    </row>
    <row r="96" spans="1:13" s="18" customFormat="1" ht="62.1" customHeight="1">
      <c r="A96" s="7" t="s">
        <v>16</v>
      </c>
      <c r="B96" s="8" t="s">
        <v>164</v>
      </c>
      <c r="C96" s="9" t="s">
        <v>165</v>
      </c>
      <c r="D96" s="9" t="s">
        <v>139</v>
      </c>
      <c r="E96" s="9" t="s">
        <v>26</v>
      </c>
      <c r="F96" s="8" t="s">
        <v>161</v>
      </c>
      <c r="G96" s="94"/>
      <c r="H96" s="93">
        <v>9000</v>
      </c>
      <c r="I96" s="93">
        <v>4500</v>
      </c>
      <c r="J96" s="93">
        <v>4500</v>
      </c>
      <c r="K96" s="93">
        <v>4500</v>
      </c>
      <c r="L96" s="93">
        <f t="shared" si="7"/>
        <v>4500</v>
      </c>
      <c r="M96" s="93">
        <f t="shared" si="8"/>
        <v>4500</v>
      </c>
    </row>
    <row r="97" spans="1:13" s="18" customFormat="1" ht="62.1" customHeight="1">
      <c r="A97" s="7" t="s">
        <v>16</v>
      </c>
      <c r="B97" s="11" t="s">
        <v>414</v>
      </c>
      <c r="C97" s="12" t="s">
        <v>170</v>
      </c>
      <c r="D97" s="12" t="s">
        <v>171</v>
      </c>
      <c r="E97" s="12" t="s">
        <v>30</v>
      </c>
      <c r="F97" s="11" t="s">
        <v>172</v>
      </c>
      <c r="G97" s="93"/>
      <c r="H97" s="93">
        <v>37050</v>
      </c>
      <c r="I97" s="93">
        <f t="shared" ref="I97:I254" si="9">H97*0.5</f>
        <v>18525</v>
      </c>
      <c r="J97" s="93">
        <f t="shared" ref="J97:J254" si="10">H97*0.5</f>
        <v>18525</v>
      </c>
      <c r="K97" s="93">
        <f t="shared" ref="K97:K254" si="11">H97*0.5</f>
        <v>18525</v>
      </c>
      <c r="L97" s="93">
        <f t="shared" si="7"/>
        <v>18525</v>
      </c>
      <c r="M97" s="93">
        <f t="shared" si="8"/>
        <v>18525</v>
      </c>
    </row>
    <row r="98" spans="1:13" s="18" customFormat="1" ht="62.1" customHeight="1">
      <c r="A98" s="7" t="s">
        <v>16</v>
      </c>
      <c r="B98" s="11" t="s">
        <v>416</v>
      </c>
      <c r="C98" s="12" t="s">
        <v>173</v>
      </c>
      <c r="D98" s="12" t="s">
        <v>171</v>
      </c>
      <c r="E98" s="12" t="s">
        <v>30</v>
      </c>
      <c r="F98" s="11" t="s">
        <v>174</v>
      </c>
      <c r="G98" s="93"/>
      <c r="H98" s="93">
        <v>29640</v>
      </c>
      <c r="I98" s="93">
        <f t="shared" si="9"/>
        <v>14820</v>
      </c>
      <c r="J98" s="93">
        <f t="shared" si="10"/>
        <v>14820</v>
      </c>
      <c r="K98" s="93">
        <f t="shared" si="11"/>
        <v>14820</v>
      </c>
      <c r="L98" s="93">
        <f t="shared" si="7"/>
        <v>14820</v>
      </c>
      <c r="M98" s="93">
        <f t="shared" si="8"/>
        <v>14820</v>
      </c>
    </row>
    <row r="99" spans="1:13" s="18" customFormat="1" ht="62.1" customHeight="1">
      <c r="A99" s="7" t="s">
        <v>16</v>
      </c>
      <c r="B99" s="11" t="s">
        <v>418</v>
      </c>
      <c r="C99" s="12" t="s">
        <v>175</v>
      </c>
      <c r="D99" s="12" t="s">
        <v>171</v>
      </c>
      <c r="E99" s="12" t="s">
        <v>30</v>
      </c>
      <c r="F99" s="11" t="s">
        <v>176</v>
      </c>
      <c r="G99" s="93"/>
      <c r="H99" s="93">
        <v>26000</v>
      </c>
      <c r="I99" s="93">
        <f t="shared" si="9"/>
        <v>13000</v>
      </c>
      <c r="J99" s="93">
        <f t="shared" si="10"/>
        <v>13000</v>
      </c>
      <c r="K99" s="93">
        <f t="shared" si="11"/>
        <v>13000</v>
      </c>
      <c r="L99" s="93">
        <f t="shared" si="7"/>
        <v>13000</v>
      </c>
      <c r="M99" s="93">
        <f t="shared" si="8"/>
        <v>13000</v>
      </c>
    </row>
    <row r="100" spans="1:13" s="18" customFormat="1" ht="62.1" customHeight="1">
      <c r="A100" s="7" t="s">
        <v>16</v>
      </c>
      <c r="B100" s="11" t="s">
        <v>419</v>
      </c>
      <c r="C100" s="12" t="s">
        <v>177</v>
      </c>
      <c r="D100" s="12" t="s">
        <v>178</v>
      </c>
      <c r="E100" s="12" t="s">
        <v>30</v>
      </c>
      <c r="F100" s="11" t="s">
        <v>179</v>
      </c>
      <c r="G100" s="93"/>
      <c r="H100" s="93">
        <v>5000</v>
      </c>
      <c r="I100" s="93">
        <f t="shared" si="9"/>
        <v>2500</v>
      </c>
      <c r="J100" s="93">
        <f t="shared" si="10"/>
        <v>2500</v>
      </c>
      <c r="K100" s="93">
        <f t="shared" si="11"/>
        <v>2500</v>
      </c>
      <c r="L100" s="93">
        <f t="shared" si="7"/>
        <v>2500</v>
      </c>
      <c r="M100" s="93">
        <f t="shared" si="8"/>
        <v>2500</v>
      </c>
    </row>
    <row r="101" spans="1:13" s="18" customFormat="1" ht="62.1" customHeight="1">
      <c r="A101" s="7" t="s">
        <v>16</v>
      </c>
      <c r="B101" s="11" t="s">
        <v>420</v>
      </c>
      <c r="C101" s="12" t="s">
        <v>180</v>
      </c>
      <c r="D101" s="12" t="s">
        <v>178</v>
      </c>
      <c r="E101" s="12" t="s">
        <v>30</v>
      </c>
      <c r="F101" s="11" t="s">
        <v>181</v>
      </c>
      <c r="G101" s="93"/>
      <c r="H101" s="93">
        <v>3750</v>
      </c>
      <c r="I101" s="93">
        <f t="shared" si="9"/>
        <v>1875</v>
      </c>
      <c r="J101" s="93">
        <f t="shared" si="10"/>
        <v>1875</v>
      </c>
      <c r="K101" s="93">
        <f t="shared" si="11"/>
        <v>1875</v>
      </c>
      <c r="L101" s="93">
        <f t="shared" si="7"/>
        <v>1875</v>
      </c>
      <c r="M101" s="93">
        <f t="shared" si="8"/>
        <v>1875</v>
      </c>
    </row>
    <row r="102" spans="1:13" s="18" customFormat="1" ht="62.1" customHeight="1">
      <c r="A102" s="7" t="s">
        <v>16</v>
      </c>
      <c r="B102" s="11" t="s">
        <v>413</v>
      </c>
      <c r="C102" s="12" t="s">
        <v>170</v>
      </c>
      <c r="D102" s="12" t="s">
        <v>178</v>
      </c>
      <c r="E102" s="12" t="s">
        <v>30</v>
      </c>
      <c r="F102" s="11" t="s">
        <v>182</v>
      </c>
      <c r="G102" s="93"/>
      <c r="H102" s="93">
        <v>7125</v>
      </c>
      <c r="I102" s="93">
        <f t="shared" si="9"/>
        <v>3562.5</v>
      </c>
      <c r="J102" s="93">
        <f t="shared" si="10"/>
        <v>3562.5</v>
      </c>
      <c r="K102" s="93">
        <f t="shared" si="11"/>
        <v>3562.5</v>
      </c>
      <c r="L102" s="93">
        <f t="shared" si="7"/>
        <v>3562.5</v>
      </c>
      <c r="M102" s="93">
        <f t="shared" si="8"/>
        <v>3562.5</v>
      </c>
    </row>
    <row r="103" spans="1:13" s="18" customFormat="1" ht="62.1" customHeight="1">
      <c r="A103" s="7" t="s">
        <v>16</v>
      </c>
      <c r="B103" s="11" t="s">
        <v>415</v>
      </c>
      <c r="C103" s="12" t="s">
        <v>173</v>
      </c>
      <c r="D103" s="12" t="s">
        <v>178</v>
      </c>
      <c r="E103" s="12" t="s">
        <v>30</v>
      </c>
      <c r="F103" s="11" t="s">
        <v>183</v>
      </c>
      <c r="G103" s="93"/>
      <c r="H103" s="93">
        <v>5700</v>
      </c>
      <c r="I103" s="93">
        <f t="shared" si="9"/>
        <v>2850</v>
      </c>
      <c r="J103" s="93">
        <f t="shared" si="10"/>
        <v>2850</v>
      </c>
      <c r="K103" s="93">
        <f t="shared" si="11"/>
        <v>2850</v>
      </c>
      <c r="L103" s="93">
        <f t="shared" si="7"/>
        <v>2850</v>
      </c>
      <c r="M103" s="93">
        <f t="shared" si="8"/>
        <v>2850</v>
      </c>
    </row>
    <row r="104" spans="1:13" s="18" customFormat="1" ht="62.1" customHeight="1">
      <c r="A104" s="7" t="s">
        <v>16</v>
      </c>
      <c r="B104" s="11" t="s">
        <v>417</v>
      </c>
      <c r="C104" s="12" t="s">
        <v>175</v>
      </c>
      <c r="D104" s="12" t="s">
        <v>178</v>
      </c>
      <c r="E104" s="12" t="s">
        <v>30</v>
      </c>
      <c r="F104" s="11" t="s">
        <v>179</v>
      </c>
      <c r="G104" s="93"/>
      <c r="H104" s="93">
        <v>5000</v>
      </c>
      <c r="I104" s="93">
        <f t="shared" si="9"/>
        <v>2500</v>
      </c>
      <c r="J104" s="93">
        <f t="shared" si="10"/>
        <v>2500</v>
      </c>
      <c r="K104" s="93">
        <f t="shared" si="11"/>
        <v>2500</v>
      </c>
      <c r="L104" s="93">
        <f t="shared" si="7"/>
        <v>2500</v>
      </c>
      <c r="M104" s="93">
        <f t="shared" si="8"/>
        <v>2500</v>
      </c>
    </row>
    <row r="105" spans="1:13" s="18" customFormat="1" ht="62.1" customHeight="1">
      <c r="A105" s="7" t="s">
        <v>16</v>
      </c>
      <c r="B105" s="11" t="s">
        <v>421</v>
      </c>
      <c r="C105" s="12" t="s">
        <v>184</v>
      </c>
      <c r="D105" s="12" t="s">
        <v>178</v>
      </c>
      <c r="E105" s="12" t="s">
        <v>30</v>
      </c>
      <c r="F105" s="11" t="s">
        <v>185</v>
      </c>
      <c r="G105" s="93"/>
      <c r="H105" s="93">
        <v>6000</v>
      </c>
      <c r="I105" s="93">
        <f t="shared" si="9"/>
        <v>3000</v>
      </c>
      <c r="J105" s="93">
        <f t="shared" si="10"/>
        <v>3000</v>
      </c>
      <c r="K105" s="93">
        <f t="shared" si="11"/>
        <v>3000</v>
      </c>
      <c r="L105" s="93">
        <f t="shared" si="7"/>
        <v>3000</v>
      </c>
      <c r="M105" s="93">
        <f t="shared" si="8"/>
        <v>3000</v>
      </c>
    </row>
    <row r="106" spans="1:13" s="18" customFormat="1" ht="62.1" customHeight="1">
      <c r="A106" s="7" t="s">
        <v>16</v>
      </c>
      <c r="B106" s="11" t="s">
        <v>422</v>
      </c>
      <c r="C106" s="12" t="s">
        <v>186</v>
      </c>
      <c r="D106" s="12" t="s">
        <v>178</v>
      </c>
      <c r="E106" s="12" t="s">
        <v>30</v>
      </c>
      <c r="F106" s="11" t="s">
        <v>187</v>
      </c>
      <c r="G106" s="93"/>
      <c r="H106" s="93">
        <v>2000</v>
      </c>
      <c r="I106" s="93">
        <f t="shared" si="9"/>
        <v>1000</v>
      </c>
      <c r="J106" s="93">
        <f t="shared" si="10"/>
        <v>1000</v>
      </c>
      <c r="K106" s="93">
        <f t="shared" si="11"/>
        <v>1000</v>
      </c>
      <c r="L106" s="93">
        <f t="shared" si="7"/>
        <v>1000</v>
      </c>
      <c r="M106" s="93">
        <f t="shared" si="8"/>
        <v>1000</v>
      </c>
    </row>
    <row r="107" spans="1:13" s="18" customFormat="1" ht="62.1" customHeight="1">
      <c r="A107" s="7" t="s">
        <v>16</v>
      </c>
      <c r="B107" s="11" t="s">
        <v>423</v>
      </c>
      <c r="C107" s="12" t="s">
        <v>188</v>
      </c>
      <c r="D107" s="12" t="s">
        <v>178</v>
      </c>
      <c r="E107" s="12" t="s">
        <v>30</v>
      </c>
      <c r="F107" s="11" t="s">
        <v>189</v>
      </c>
      <c r="G107" s="93"/>
      <c r="H107" s="93">
        <v>10000</v>
      </c>
      <c r="I107" s="93">
        <f t="shared" si="9"/>
        <v>5000</v>
      </c>
      <c r="J107" s="93">
        <f t="shared" si="10"/>
        <v>5000</v>
      </c>
      <c r="K107" s="93">
        <f t="shared" si="11"/>
        <v>5000</v>
      </c>
      <c r="L107" s="93">
        <f t="shared" ref="L107:L170" si="12">K107</f>
        <v>5000</v>
      </c>
      <c r="M107" s="93">
        <f t="shared" ref="M107:M170" si="13">L107</f>
        <v>5000</v>
      </c>
    </row>
    <row r="108" spans="1:13" s="18" customFormat="1" ht="62.1" customHeight="1">
      <c r="A108" s="7" t="s">
        <v>16</v>
      </c>
      <c r="B108" s="11" t="s">
        <v>424</v>
      </c>
      <c r="C108" s="12" t="s">
        <v>190</v>
      </c>
      <c r="D108" s="12" t="s">
        <v>191</v>
      </c>
      <c r="E108" s="12" t="s">
        <v>30</v>
      </c>
      <c r="F108" s="11" t="s">
        <v>192</v>
      </c>
      <c r="G108" s="93"/>
      <c r="H108" s="93">
        <v>2100</v>
      </c>
      <c r="I108" s="93">
        <f t="shared" si="9"/>
        <v>1050</v>
      </c>
      <c r="J108" s="93">
        <f t="shared" si="10"/>
        <v>1050</v>
      </c>
      <c r="K108" s="93">
        <f t="shared" si="11"/>
        <v>1050</v>
      </c>
      <c r="L108" s="93">
        <f t="shared" si="12"/>
        <v>1050</v>
      </c>
      <c r="M108" s="93">
        <f t="shared" si="13"/>
        <v>1050</v>
      </c>
    </row>
    <row r="109" spans="1:13" s="18" customFormat="1" ht="62.1" customHeight="1">
      <c r="A109" s="7" t="s">
        <v>16</v>
      </c>
      <c r="B109" s="11" t="s">
        <v>425</v>
      </c>
      <c r="C109" s="12" t="s">
        <v>193</v>
      </c>
      <c r="D109" s="12" t="s">
        <v>191</v>
      </c>
      <c r="E109" s="12" t="s">
        <v>30</v>
      </c>
      <c r="F109" s="11" t="s">
        <v>192</v>
      </c>
      <c r="G109" s="93"/>
      <c r="H109" s="93">
        <v>2100</v>
      </c>
      <c r="I109" s="93">
        <f t="shared" si="9"/>
        <v>1050</v>
      </c>
      <c r="J109" s="93">
        <f t="shared" si="10"/>
        <v>1050</v>
      </c>
      <c r="K109" s="93">
        <f t="shared" si="11"/>
        <v>1050</v>
      </c>
      <c r="L109" s="93">
        <f t="shared" si="12"/>
        <v>1050</v>
      </c>
      <c r="M109" s="93">
        <f t="shared" si="13"/>
        <v>1050</v>
      </c>
    </row>
    <row r="110" spans="1:13" s="18" customFormat="1" ht="62.1" customHeight="1">
      <c r="A110" s="7" t="s">
        <v>16</v>
      </c>
      <c r="B110" s="11" t="s">
        <v>426</v>
      </c>
      <c r="C110" s="12" t="s">
        <v>194</v>
      </c>
      <c r="D110" s="12" t="s">
        <v>617</v>
      </c>
      <c r="E110" s="12" t="s">
        <v>30</v>
      </c>
      <c r="F110" s="11" t="s">
        <v>195</v>
      </c>
      <c r="G110" s="93"/>
      <c r="H110" s="93">
        <v>11240</v>
      </c>
      <c r="I110" s="93">
        <f t="shared" si="9"/>
        <v>5620</v>
      </c>
      <c r="J110" s="93">
        <f t="shared" si="10"/>
        <v>5620</v>
      </c>
      <c r="K110" s="93">
        <f t="shared" si="11"/>
        <v>5620</v>
      </c>
      <c r="L110" s="93">
        <f t="shared" si="12"/>
        <v>5620</v>
      </c>
      <c r="M110" s="93">
        <f t="shared" si="13"/>
        <v>5620</v>
      </c>
    </row>
    <row r="111" spans="1:13" s="18" customFormat="1" ht="62.1" customHeight="1">
      <c r="A111" s="7" t="s">
        <v>16</v>
      </c>
      <c r="B111" s="11" t="s">
        <v>415</v>
      </c>
      <c r="C111" s="12" t="s">
        <v>173</v>
      </c>
      <c r="D111" s="12" t="s">
        <v>617</v>
      </c>
      <c r="E111" s="12" t="s">
        <v>30</v>
      </c>
      <c r="F111" s="11" t="s">
        <v>196</v>
      </c>
      <c r="G111" s="93"/>
      <c r="H111" s="93">
        <v>5600</v>
      </c>
      <c r="I111" s="93">
        <f t="shared" si="9"/>
        <v>2800</v>
      </c>
      <c r="J111" s="93">
        <f t="shared" si="10"/>
        <v>2800</v>
      </c>
      <c r="K111" s="93">
        <f t="shared" si="11"/>
        <v>2800</v>
      </c>
      <c r="L111" s="93">
        <f t="shared" si="12"/>
        <v>2800</v>
      </c>
      <c r="M111" s="93">
        <f t="shared" si="13"/>
        <v>2800</v>
      </c>
    </row>
    <row r="112" spans="1:13" s="18" customFormat="1" ht="62.1" customHeight="1">
      <c r="A112" s="7" t="s">
        <v>16</v>
      </c>
      <c r="B112" s="11" t="s">
        <v>427</v>
      </c>
      <c r="C112" s="12" t="s">
        <v>197</v>
      </c>
      <c r="D112" s="12" t="s">
        <v>617</v>
      </c>
      <c r="E112" s="12" t="s">
        <v>30</v>
      </c>
      <c r="F112" s="11" t="s">
        <v>198</v>
      </c>
      <c r="G112" s="93"/>
      <c r="H112" s="93">
        <v>2400</v>
      </c>
      <c r="I112" s="93">
        <f t="shared" si="9"/>
        <v>1200</v>
      </c>
      <c r="J112" s="93">
        <f t="shared" si="10"/>
        <v>1200</v>
      </c>
      <c r="K112" s="93">
        <f t="shared" si="11"/>
        <v>1200</v>
      </c>
      <c r="L112" s="93">
        <f t="shared" si="12"/>
        <v>1200</v>
      </c>
      <c r="M112" s="93">
        <f t="shared" si="13"/>
        <v>1200</v>
      </c>
    </row>
    <row r="113" spans="1:13" s="18" customFormat="1" ht="62.1" customHeight="1">
      <c r="A113" s="7" t="s">
        <v>16</v>
      </c>
      <c r="B113" s="11" t="s">
        <v>425</v>
      </c>
      <c r="C113" s="12" t="s">
        <v>193</v>
      </c>
      <c r="D113" s="12" t="s">
        <v>617</v>
      </c>
      <c r="E113" s="12" t="s">
        <v>30</v>
      </c>
      <c r="F113" s="11" t="s">
        <v>199</v>
      </c>
      <c r="G113" s="93"/>
      <c r="H113" s="93">
        <v>9600</v>
      </c>
      <c r="I113" s="93">
        <f t="shared" si="9"/>
        <v>4800</v>
      </c>
      <c r="J113" s="93">
        <f t="shared" si="10"/>
        <v>4800</v>
      </c>
      <c r="K113" s="93">
        <f t="shared" si="11"/>
        <v>4800</v>
      </c>
      <c r="L113" s="93">
        <f t="shared" si="12"/>
        <v>4800</v>
      </c>
      <c r="M113" s="93">
        <f t="shared" si="13"/>
        <v>4800</v>
      </c>
    </row>
    <row r="114" spans="1:13" s="18" customFormat="1" ht="62.1" customHeight="1">
      <c r="A114" s="7" t="s">
        <v>16</v>
      </c>
      <c r="B114" s="11" t="s">
        <v>428</v>
      </c>
      <c r="C114" s="12" t="s">
        <v>200</v>
      </c>
      <c r="D114" s="12" t="s">
        <v>617</v>
      </c>
      <c r="E114" s="12" t="s">
        <v>30</v>
      </c>
      <c r="F114" s="11" t="s">
        <v>198</v>
      </c>
      <c r="G114" s="93"/>
      <c r="H114" s="93">
        <v>2400</v>
      </c>
      <c r="I114" s="93">
        <f t="shared" si="9"/>
        <v>1200</v>
      </c>
      <c r="J114" s="93">
        <f t="shared" si="10"/>
        <v>1200</v>
      </c>
      <c r="K114" s="93">
        <f t="shared" si="11"/>
        <v>1200</v>
      </c>
      <c r="L114" s="93">
        <f t="shared" si="12"/>
        <v>1200</v>
      </c>
      <c r="M114" s="93">
        <f t="shared" si="13"/>
        <v>1200</v>
      </c>
    </row>
    <row r="115" spans="1:13" s="18" customFormat="1" ht="62.1" customHeight="1">
      <c r="A115" s="26" t="s">
        <v>16</v>
      </c>
      <c r="B115" s="10" t="s">
        <v>413</v>
      </c>
      <c r="C115" s="27" t="s">
        <v>170</v>
      </c>
      <c r="D115" s="12" t="s">
        <v>618</v>
      </c>
      <c r="E115" s="27" t="s">
        <v>30</v>
      </c>
      <c r="F115" s="10" t="s">
        <v>201</v>
      </c>
      <c r="G115" s="93"/>
      <c r="H115" s="96">
        <v>57000</v>
      </c>
      <c r="I115" s="96">
        <f t="shared" si="9"/>
        <v>28500</v>
      </c>
      <c r="J115" s="96">
        <f t="shared" si="10"/>
        <v>28500</v>
      </c>
      <c r="K115" s="96">
        <f t="shared" si="11"/>
        <v>28500</v>
      </c>
      <c r="L115" s="93">
        <f t="shared" si="12"/>
        <v>28500</v>
      </c>
      <c r="M115" s="93">
        <f t="shared" si="13"/>
        <v>28500</v>
      </c>
    </row>
    <row r="116" spans="1:13" s="18" customFormat="1" ht="62.1" customHeight="1">
      <c r="A116" s="7" t="s">
        <v>16</v>
      </c>
      <c r="B116" s="11" t="s">
        <v>415</v>
      </c>
      <c r="C116" s="12" t="s">
        <v>173</v>
      </c>
      <c r="D116" s="12" t="s">
        <v>618</v>
      </c>
      <c r="E116" s="12" t="s">
        <v>30</v>
      </c>
      <c r="F116" s="10" t="s">
        <v>202</v>
      </c>
      <c r="G116" s="93"/>
      <c r="H116" s="93">
        <v>45600</v>
      </c>
      <c r="I116" s="93">
        <f t="shared" si="9"/>
        <v>22800</v>
      </c>
      <c r="J116" s="93">
        <f t="shared" si="10"/>
        <v>22800</v>
      </c>
      <c r="K116" s="93">
        <f t="shared" si="11"/>
        <v>22800</v>
      </c>
      <c r="L116" s="93">
        <f t="shared" si="12"/>
        <v>22800</v>
      </c>
      <c r="M116" s="93">
        <f t="shared" si="13"/>
        <v>22800</v>
      </c>
    </row>
    <row r="117" spans="1:13" s="18" customFormat="1" ht="62.1" customHeight="1">
      <c r="A117" s="7" t="s">
        <v>16</v>
      </c>
      <c r="B117" s="11" t="s">
        <v>417</v>
      </c>
      <c r="C117" s="12" t="s">
        <v>175</v>
      </c>
      <c r="D117" s="12" t="s">
        <v>618</v>
      </c>
      <c r="E117" s="12" t="s">
        <v>30</v>
      </c>
      <c r="F117" s="10" t="s">
        <v>203</v>
      </c>
      <c r="G117" s="93"/>
      <c r="H117" s="93">
        <v>40000</v>
      </c>
      <c r="I117" s="93">
        <f t="shared" si="9"/>
        <v>20000</v>
      </c>
      <c r="J117" s="93">
        <f t="shared" si="10"/>
        <v>20000</v>
      </c>
      <c r="K117" s="93">
        <f t="shared" si="11"/>
        <v>20000</v>
      </c>
      <c r="L117" s="93">
        <f t="shared" si="12"/>
        <v>20000</v>
      </c>
      <c r="M117" s="93">
        <f t="shared" si="13"/>
        <v>20000</v>
      </c>
    </row>
    <row r="118" spans="1:13" s="18" customFormat="1" ht="62.1" customHeight="1">
      <c r="A118" s="7" t="s">
        <v>16</v>
      </c>
      <c r="B118" s="11" t="s">
        <v>1153</v>
      </c>
      <c r="C118" s="12" t="s">
        <v>204</v>
      </c>
      <c r="D118" s="91" t="s">
        <v>619</v>
      </c>
      <c r="E118" s="12" t="s">
        <v>30</v>
      </c>
      <c r="F118" s="11" t="s">
        <v>205</v>
      </c>
      <c r="G118" s="93"/>
      <c r="H118" s="93">
        <v>6000</v>
      </c>
      <c r="I118" s="93">
        <f t="shared" si="9"/>
        <v>3000</v>
      </c>
      <c r="J118" s="93">
        <f t="shared" si="10"/>
        <v>3000</v>
      </c>
      <c r="K118" s="93">
        <f t="shared" si="11"/>
        <v>3000</v>
      </c>
      <c r="L118" s="93">
        <f t="shared" si="12"/>
        <v>3000</v>
      </c>
      <c r="M118" s="93">
        <f t="shared" si="13"/>
        <v>3000</v>
      </c>
    </row>
    <row r="119" spans="1:13" s="18" customFormat="1" ht="62.1" customHeight="1">
      <c r="A119" s="7" t="s">
        <v>16</v>
      </c>
      <c r="B119" s="11" t="s">
        <v>429</v>
      </c>
      <c r="C119" s="12" t="s">
        <v>206</v>
      </c>
      <c r="D119" s="91" t="s">
        <v>619</v>
      </c>
      <c r="E119" s="12" t="s">
        <v>30</v>
      </c>
      <c r="F119" s="11" t="s">
        <v>205</v>
      </c>
      <c r="G119" s="93"/>
      <c r="H119" s="93">
        <v>6000</v>
      </c>
      <c r="I119" s="93">
        <f t="shared" si="9"/>
        <v>3000</v>
      </c>
      <c r="J119" s="93">
        <f t="shared" si="10"/>
        <v>3000</v>
      </c>
      <c r="K119" s="93">
        <f t="shared" si="11"/>
        <v>3000</v>
      </c>
      <c r="L119" s="93">
        <f t="shared" si="12"/>
        <v>3000</v>
      </c>
      <c r="M119" s="93">
        <f t="shared" si="13"/>
        <v>3000</v>
      </c>
    </row>
    <row r="120" spans="1:13" s="18" customFormat="1" ht="62.1" customHeight="1">
      <c r="A120" s="7" t="s">
        <v>16</v>
      </c>
      <c r="B120" s="11" t="s">
        <v>430</v>
      </c>
      <c r="C120" s="12" t="s">
        <v>207</v>
      </c>
      <c r="D120" s="91" t="s">
        <v>619</v>
      </c>
      <c r="E120" s="12" t="s">
        <v>30</v>
      </c>
      <c r="F120" s="11" t="s">
        <v>205</v>
      </c>
      <c r="G120" s="93"/>
      <c r="H120" s="93">
        <v>6000</v>
      </c>
      <c r="I120" s="93">
        <f t="shared" si="9"/>
        <v>3000</v>
      </c>
      <c r="J120" s="93">
        <f t="shared" si="10"/>
        <v>3000</v>
      </c>
      <c r="K120" s="93">
        <f t="shared" si="11"/>
        <v>3000</v>
      </c>
      <c r="L120" s="93">
        <f t="shared" si="12"/>
        <v>3000</v>
      </c>
      <c r="M120" s="93">
        <f t="shared" si="13"/>
        <v>3000</v>
      </c>
    </row>
    <row r="121" spans="1:13" s="18" customFormat="1" ht="62.1" customHeight="1">
      <c r="A121" s="7" t="s">
        <v>16</v>
      </c>
      <c r="B121" s="11" t="s">
        <v>431</v>
      </c>
      <c r="C121" s="12" t="s">
        <v>208</v>
      </c>
      <c r="D121" s="91" t="s">
        <v>619</v>
      </c>
      <c r="E121" s="12" t="s">
        <v>30</v>
      </c>
      <c r="F121" s="11" t="s">
        <v>205</v>
      </c>
      <c r="G121" s="93"/>
      <c r="H121" s="93">
        <v>6000</v>
      </c>
      <c r="I121" s="93">
        <f t="shared" si="9"/>
        <v>3000</v>
      </c>
      <c r="J121" s="93">
        <f t="shared" si="10"/>
        <v>3000</v>
      </c>
      <c r="K121" s="93">
        <f t="shared" si="11"/>
        <v>3000</v>
      </c>
      <c r="L121" s="93">
        <f t="shared" si="12"/>
        <v>3000</v>
      </c>
      <c r="M121" s="93">
        <f t="shared" si="13"/>
        <v>3000</v>
      </c>
    </row>
    <row r="122" spans="1:13" s="18" customFormat="1" ht="62.1" customHeight="1">
      <c r="A122" s="7" t="s">
        <v>16</v>
      </c>
      <c r="B122" s="11" t="s">
        <v>432</v>
      </c>
      <c r="C122" s="12" t="s">
        <v>209</v>
      </c>
      <c r="D122" s="91" t="s">
        <v>619</v>
      </c>
      <c r="E122" s="12" t="s">
        <v>30</v>
      </c>
      <c r="F122" s="11" t="s">
        <v>205</v>
      </c>
      <c r="G122" s="93"/>
      <c r="H122" s="93">
        <v>6000</v>
      </c>
      <c r="I122" s="93">
        <f t="shared" si="9"/>
        <v>3000</v>
      </c>
      <c r="J122" s="93">
        <f t="shared" si="10"/>
        <v>3000</v>
      </c>
      <c r="K122" s="93">
        <f t="shared" si="11"/>
        <v>3000</v>
      </c>
      <c r="L122" s="93">
        <f t="shared" si="12"/>
        <v>3000</v>
      </c>
      <c r="M122" s="93">
        <f t="shared" si="13"/>
        <v>3000</v>
      </c>
    </row>
    <row r="123" spans="1:13" s="18" customFormat="1" ht="62.1" customHeight="1">
      <c r="A123" s="7" t="s">
        <v>16</v>
      </c>
      <c r="B123" s="11" t="s">
        <v>433</v>
      </c>
      <c r="C123" s="12" t="s">
        <v>210</v>
      </c>
      <c r="D123" s="91" t="s">
        <v>619</v>
      </c>
      <c r="E123" s="12" t="s">
        <v>30</v>
      </c>
      <c r="F123" s="11" t="s">
        <v>205</v>
      </c>
      <c r="G123" s="93"/>
      <c r="H123" s="93">
        <v>6000</v>
      </c>
      <c r="I123" s="93">
        <f t="shared" si="9"/>
        <v>3000</v>
      </c>
      <c r="J123" s="93">
        <f t="shared" si="10"/>
        <v>3000</v>
      </c>
      <c r="K123" s="93">
        <f t="shared" si="11"/>
        <v>3000</v>
      </c>
      <c r="L123" s="93">
        <f t="shared" si="12"/>
        <v>3000</v>
      </c>
      <c r="M123" s="93">
        <f t="shared" si="13"/>
        <v>3000</v>
      </c>
    </row>
    <row r="124" spans="1:13" s="18" customFormat="1" ht="62.1" customHeight="1">
      <c r="A124" s="7" t="s">
        <v>16</v>
      </c>
      <c r="B124" s="11" t="s">
        <v>434</v>
      </c>
      <c r="C124" s="12" t="s">
        <v>211</v>
      </c>
      <c r="D124" s="91" t="s">
        <v>619</v>
      </c>
      <c r="E124" s="12" t="s">
        <v>30</v>
      </c>
      <c r="F124" s="11" t="s">
        <v>205</v>
      </c>
      <c r="G124" s="93"/>
      <c r="H124" s="93">
        <v>6000</v>
      </c>
      <c r="I124" s="93">
        <f t="shared" si="9"/>
        <v>3000</v>
      </c>
      <c r="J124" s="93">
        <f t="shared" si="10"/>
        <v>3000</v>
      </c>
      <c r="K124" s="93">
        <f t="shared" si="11"/>
        <v>3000</v>
      </c>
      <c r="L124" s="93">
        <f t="shared" si="12"/>
        <v>3000</v>
      </c>
      <c r="M124" s="93">
        <f t="shared" si="13"/>
        <v>3000</v>
      </c>
    </row>
    <row r="125" spans="1:13" s="18" customFormat="1" ht="62.1" customHeight="1">
      <c r="A125" s="7" t="s">
        <v>16</v>
      </c>
      <c r="B125" s="11" t="s">
        <v>435</v>
      </c>
      <c r="C125" s="12" t="s">
        <v>212</v>
      </c>
      <c r="D125" s="91" t="s">
        <v>619</v>
      </c>
      <c r="E125" s="12" t="s">
        <v>30</v>
      </c>
      <c r="F125" s="11" t="s">
        <v>205</v>
      </c>
      <c r="G125" s="93"/>
      <c r="H125" s="93">
        <v>6000</v>
      </c>
      <c r="I125" s="93">
        <f t="shared" si="9"/>
        <v>3000</v>
      </c>
      <c r="J125" s="93">
        <f t="shared" si="10"/>
        <v>3000</v>
      </c>
      <c r="K125" s="93">
        <f t="shared" si="11"/>
        <v>3000</v>
      </c>
      <c r="L125" s="93">
        <f t="shared" si="12"/>
        <v>3000</v>
      </c>
      <c r="M125" s="93">
        <f t="shared" si="13"/>
        <v>3000</v>
      </c>
    </row>
    <row r="126" spans="1:13" s="18" customFormat="1" ht="62.1" customHeight="1">
      <c r="A126" s="7" t="s">
        <v>16</v>
      </c>
      <c r="B126" s="11" t="s">
        <v>436</v>
      </c>
      <c r="C126" s="12" t="s">
        <v>213</v>
      </c>
      <c r="D126" s="91" t="s">
        <v>619</v>
      </c>
      <c r="E126" s="12" t="s">
        <v>30</v>
      </c>
      <c r="F126" s="11" t="s">
        <v>205</v>
      </c>
      <c r="G126" s="93"/>
      <c r="H126" s="93">
        <v>6000</v>
      </c>
      <c r="I126" s="93">
        <f t="shared" si="9"/>
        <v>3000</v>
      </c>
      <c r="J126" s="93">
        <f t="shared" si="10"/>
        <v>3000</v>
      </c>
      <c r="K126" s="93">
        <f t="shared" si="11"/>
        <v>3000</v>
      </c>
      <c r="L126" s="93">
        <f t="shared" si="12"/>
        <v>3000</v>
      </c>
      <c r="M126" s="93">
        <f t="shared" si="13"/>
        <v>3000</v>
      </c>
    </row>
    <row r="127" spans="1:13" s="18" customFormat="1" ht="62.1" customHeight="1">
      <c r="A127" s="7" t="s">
        <v>16</v>
      </c>
      <c r="B127" s="11" t="s">
        <v>437</v>
      </c>
      <c r="C127" s="12" t="s">
        <v>214</v>
      </c>
      <c r="D127" s="91" t="s">
        <v>619</v>
      </c>
      <c r="E127" s="12" t="s">
        <v>30</v>
      </c>
      <c r="F127" s="11" t="s">
        <v>205</v>
      </c>
      <c r="G127" s="93"/>
      <c r="H127" s="93">
        <v>6000</v>
      </c>
      <c r="I127" s="93">
        <f t="shared" si="9"/>
        <v>3000</v>
      </c>
      <c r="J127" s="93">
        <f t="shared" si="10"/>
        <v>3000</v>
      </c>
      <c r="K127" s="93">
        <f t="shared" si="11"/>
        <v>3000</v>
      </c>
      <c r="L127" s="93">
        <f t="shared" si="12"/>
        <v>3000</v>
      </c>
      <c r="M127" s="93">
        <f t="shared" si="13"/>
        <v>3000</v>
      </c>
    </row>
    <row r="128" spans="1:13" s="18" customFormat="1" ht="62.1" customHeight="1">
      <c r="A128" s="7" t="s">
        <v>16</v>
      </c>
      <c r="B128" s="11" t="s">
        <v>438</v>
      </c>
      <c r="C128" s="12" t="s">
        <v>215</v>
      </c>
      <c r="D128" s="91" t="s">
        <v>619</v>
      </c>
      <c r="E128" s="12" t="s">
        <v>30</v>
      </c>
      <c r="F128" s="11" t="s">
        <v>205</v>
      </c>
      <c r="G128" s="93"/>
      <c r="H128" s="93">
        <v>6000</v>
      </c>
      <c r="I128" s="93">
        <f t="shared" si="9"/>
        <v>3000</v>
      </c>
      <c r="J128" s="93">
        <f t="shared" si="10"/>
        <v>3000</v>
      </c>
      <c r="K128" s="93">
        <f t="shared" si="11"/>
        <v>3000</v>
      </c>
      <c r="L128" s="93">
        <f t="shared" si="12"/>
        <v>3000</v>
      </c>
      <c r="M128" s="93">
        <f t="shared" si="13"/>
        <v>3000</v>
      </c>
    </row>
    <row r="129" spans="1:13" s="18" customFormat="1" ht="62.1" customHeight="1">
      <c r="A129" s="7" t="s">
        <v>16</v>
      </c>
      <c r="B129" s="11" t="s">
        <v>439</v>
      </c>
      <c r="C129" s="12" t="s">
        <v>216</v>
      </c>
      <c r="D129" s="91" t="s">
        <v>619</v>
      </c>
      <c r="E129" s="12" t="s">
        <v>30</v>
      </c>
      <c r="F129" s="11" t="s">
        <v>205</v>
      </c>
      <c r="G129" s="93"/>
      <c r="H129" s="93">
        <v>6000</v>
      </c>
      <c r="I129" s="93">
        <f t="shared" si="9"/>
        <v>3000</v>
      </c>
      <c r="J129" s="93">
        <f t="shared" si="10"/>
        <v>3000</v>
      </c>
      <c r="K129" s="93">
        <f t="shared" si="11"/>
        <v>3000</v>
      </c>
      <c r="L129" s="93">
        <f t="shared" si="12"/>
        <v>3000</v>
      </c>
      <c r="M129" s="93">
        <f t="shared" si="13"/>
        <v>3000</v>
      </c>
    </row>
    <row r="130" spans="1:13" s="18" customFormat="1" ht="62.1" customHeight="1">
      <c r="A130" s="7" t="s">
        <v>16</v>
      </c>
      <c r="B130" s="11" t="s">
        <v>440</v>
      </c>
      <c r="C130" s="12" t="s">
        <v>217</v>
      </c>
      <c r="D130" s="91" t="s">
        <v>619</v>
      </c>
      <c r="E130" s="12" t="s">
        <v>30</v>
      </c>
      <c r="F130" s="11" t="s">
        <v>205</v>
      </c>
      <c r="G130" s="93"/>
      <c r="H130" s="93">
        <v>6000</v>
      </c>
      <c r="I130" s="93">
        <f t="shared" si="9"/>
        <v>3000</v>
      </c>
      <c r="J130" s="93">
        <f t="shared" si="10"/>
        <v>3000</v>
      </c>
      <c r="K130" s="93">
        <f t="shared" si="11"/>
        <v>3000</v>
      </c>
      <c r="L130" s="93">
        <f t="shared" si="12"/>
        <v>3000</v>
      </c>
      <c r="M130" s="93">
        <f t="shared" si="13"/>
        <v>3000</v>
      </c>
    </row>
    <row r="131" spans="1:13" s="18" customFormat="1" ht="62.1" customHeight="1">
      <c r="A131" s="7" t="s">
        <v>16</v>
      </c>
      <c r="B131" s="11" t="s">
        <v>441</v>
      </c>
      <c r="C131" s="12" t="s">
        <v>218</v>
      </c>
      <c r="D131" s="91" t="s">
        <v>619</v>
      </c>
      <c r="E131" s="12" t="s">
        <v>30</v>
      </c>
      <c r="F131" s="11" t="s">
        <v>205</v>
      </c>
      <c r="G131" s="93"/>
      <c r="H131" s="93">
        <v>6000</v>
      </c>
      <c r="I131" s="93">
        <f t="shared" si="9"/>
        <v>3000</v>
      </c>
      <c r="J131" s="93">
        <f t="shared" si="10"/>
        <v>3000</v>
      </c>
      <c r="K131" s="93">
        <f t="shared" si="11"/>
        <v>3000</v>
      </c>
      <c r="L131" s="93">
        <f t="shared" si="12"/>
        <v>3000</v>
      </c>
      <c r="M131" s="93">
        <f t="shared" si="13"/>
        <v>3000</v>
      </c>
    </row>
    <row r="132" spans="1:13" s="18" customFormat="1" ht="62.1" customHeight="1">
      <c r="A132" s="7" t="s">
        <v>16</v>
      </c>
      <c r="B132" s="11" t="s">
        <v>442</v>
      </c>
      <c r="C132" s="12" t="s">
        <v>219</v>
      </c>
      <c r="D132" s="91" t="s">
        <v>619</v>
      </c>
      <c r="E132" s="12" t="s">
        <v>30</v>
      </c>
      <c r="F132" s="11" t="s">
        <v>205</v>
      </c>
      <c r="G132" s="93"/>
      <c r="H132" s="93">
        <v>6000</v>
      </c>
      <c r="I132" s="93">
        <f t="shared" si="9"/>
        <v>3000</v>
      </c>
      <c r="J132" s="93">
        <f t="shared" si="10"/>
        <v>3000</v>
      </c>
      <c r="K132" s="93">
        <f t="shared" si="11"/>
        <v>3000</v>
      </c>
      <c r="L132" s="93">
        <f t="shared" si="12"/>
        <v>3000</v>
      </c>
      <c r="M132" s="93">
        <f t="shared" si="13"/>
        <v>3000</v>
      </c>
    </row>
    <row r="133" spans="1:13" s="18" customFormat="1" ht="62.1" customHeight="1">
      <c r="A133" s="7" t="s">
        <v>16</v>
      </c>
      <c r="B133" s="11" t="s">
        <v>443</v>
      </c>
      <c r="C133" s="12" t="s">
        <v>175</v>
      </c>
      <c r="D133" s="91" t="s">
        <v>619</v>
      </c>
      <c r="E133" s="12" t="s">
        <v>30</v>
      </c>
      <c r="F133" s="11" t="s">
        <v>205</v>
      </c>
      <c r="G133" s="93"/>
      <c r="H133" s="93">
        <v>6000</v>
      </c>
      <c r="I133" s="93">
        <f t="shared" si="9"/>
        <v>3000</v>
      </c>
      <c r="J133" s="93">
        <f t="shared" si="10"/>
        <v>3000</v>
      </c>
      <c r="K133" s="93">
        <f t="shared" si="11"/>
        <v>3000</v>
      </c>
      <c r="L133" s="93">
        <f t="shared" si="12"/>
        <v>3000</v>
      </c>
      <c r="M133" s="93">
        <f t="shared" si="13"/>
        <v>3000</v>
      </c>
    </row>
    <row r="134" spans="1:13" s="18" customFormat="1" ht="62.1" customHeight="1">
      <c r="A134" s="7" t="s">
        <v>16</v>
      </c>
      <c r="B134" s="11" t="s">
        <v>444</v>
      </c>
      <c r="C134" s="12" t="s">
        <v>220</v>
      </c>
      <c r="D134" s="91" t="s">
        <v>619</v>
      </c>
      <c r="E134" s="12" t="s">
        <v>30</v>
      </c>
      <c r="F134" s="11" t="s">
        <v>205</v>
      </c>
      <c r="G134" s="93"/>
      <c r="H134" s="93">
        <v>6000</v>
      </c>
      <c r="I134" s="93">
        <f t="shared" si="9"/>
        <v>3000</v>
      </c>
      <c r="J134" s="93">
        <f t="shared" si="10"/>
        <v>3000</v>
      </c>
      <c r="K134" s="93">
        <f t="shared" si="11"/>
        <v>3000</v>
      </c>
      <c r="L134" s="93">
        <f t="shared" si="12"/>
        <v>3000</v>
      </c>
      <c r="M134" s="93">
        <f t="shared" si="13"/>
        <v>3000</v>
      </c>
    </row>
    <row r="135" spans="1:13" s="18" customFormat="1" ht="62.1" customHeight="1">
      <c r="A135" s="7" t="s">
        <v>16</v>
      </c>
      <c r="B135" s="11" t="s">
        <v>445</v>
      </c>
      <c r="C135" s="12" t="s">
        <v>221</v>
      </c>
      <c r="D135" s="91" t="s">
        <v>619</v>
      </c>
      <c r="E135" s="12" t="s">
        <v>30</v>
      </c>
      <c r="F135" s="11" t="s">
        <v>205</v>
      </c>
      <c r="G135" s="93"/>
      <c r="H135" s="93">
        <v>6000</v>
      </c>
      <c r="I135" s="93">
        <f t="shared" si="9"/>
        <v>3000</v>
      </c>
      <c r="J135" s="93">
        <f t="shared" si="10"/>
        <v>3000</v>
      </c>
      <c r="K135" s="93">
        <f t="shared" si="11"/>
        <v>3000</v>
      </c>
      <c r="L135" s="93">
        <f t="shared" si="12"/>
        <v>3000</v>
      </c>
      <c r="M135" s="93">
        <f t="shared" si="13"/>
        <v>3000</v>
      </c>
    </row>
    <row r="136" spans="1:13" s="18" customFormat="1" ht="62.1" customHeight="1">
      <c r="A136" s="7" t="s">
        <v>16</v>
      </c>
      <c r="B136" s="11" t="s">
        <v>446</v>
      </c>
      <c r="C136" s="12" t="s">
        <v>222</v>
      </c>
      <c r="D136" s="91" t="s">
        <v>619</v>
      </c>
      <c r="E136" s="12" t="s">
        <v>30</v>
      </c>
      <c r="F136" s="11" t="s">
        <v>205</v>
      </c>
      <c r="G136" s="93"/>
      <c r="H136" s="93">
        <v>6000</v>
      </c>
      <c r="I136" s="93">
        <f t="shared" si="9"/>
        <v>3000</v>
      </c>
      <c r="J136" s="93">
        <f t="shared" si="10"/>
        <v>3000</v>
      </c>
      <c r="K136" s="93">
        <f t="shared" si="11"/>
        <v>3000</v>
      </c>
      <c r="L136" s="93">
        <f t="shared" si="12"/>
        <v>3000</v>
      </c>
      <c r="M136" s="93">
        <f t="shared" si="13"/>
        <v>3000</v>
      </c>
    </row>
    <row r="137" spans="1:13" s="18" customFormat="1" ht="62.1" customHeight="1">
      <c r="A137" s="7" t="s">
        <v>16</v>
      </c>
      <c r="B137" s="11" t="s">
        <v>447</v>
      </c>
      <c r="C137" s="12" t="s">
        <v>223</v>
      </c>
      <c r="D137" s="91" t="s">
        <v>619</v>
      </c>
      <c r="E137" s="12" t="s">
        <v>30</v>
      </c>
      <c r="F137" s="11" t="s">
        <v>205</v>
      </c>
      <c r="G137" s="93"/>
      <c r="H137" s="93">
        <v>6000</v>
      </c>
      <c r="I137" s="93">
        <f t="shared" si="9"/>
        <v>3000</v>
      </c>
      <c r="J137" s="93">
        <f t="shared" si="10"/>
        <v>3000</v>
      </c>
      <c r="K137" s="93">
        <f t="shared" si="11"/>
        <v>3000</v>
      </c>
      <c r="L137" s="93">
        <f t="shared" si="12"/>
        <v>3000</v>
      </c>
      <c r="M137" s="93">
        <f t="shared" si="13"/>
        <v>3000</v>
      </c>
    </row>
    <row r="138" spans="1:13" s="18" customFormat="1" ht="62.1" customHeight="1">
      <c r="A138" s="7" t="s">
        <v>16</v>
      </c>
      <c r="B138" s="11" t="s">
        <v>448</v>
      </c>
      <c r="C138" s="12" t="s">
        <v>224</v>
      </c>
      <c r="D138" s="91" t="s">
        <v>619</v>
      </c>
      <c r="E138" s="12" t="s">
        <v>30</v>
      </c>
      <c r="F138" s="11" t="s">
        <v>205</v>
      </c>
      <c r="G138" s="93"/>
      <c r="H138" s="93">
        <v>6000</v>
      </c>
      <c r="I138" s="93">
        <f t="shared" si="9"/>
        <v>3000</v>
      </c>
      <c r="J138" s="93">
        <f t="shared" si="10"/>
        <v>3000</v>
      </c>
      <c r="K138" s="93">
        <f t="shared" si="11"/>
        <v>3000</v>
      </c>
      <c r="L138" s="93">
        <f t="shared" si="12"/>
        <v>3000</v>
      </c>
      <c r="M138" s="93">
        <f t="shared" si="13"/>
        <v>3000</v>
      </c>
    </row>
    <row r="139" spans="1:13" s="18" customFormat="1" ht="62.1" customHeight="1">
      <c r="A139" s="7" t="s">
        <v>16</v>
      </c>
      <c r="B139" s="11" t="s">
        <v>449</v>
      </c>
      <c r="C139" s="12" t="s">
        <v>225</v>
      </c>
      <c r="D139" s="91" t="s">
        <v>619</v>
      </c>
      <c r="E139" s="12" t="s">
        <v>30</v>
      </c>
      <c r="F139" s="11" t="s">
        <v>205</v>
      </c>
      <c r="G139" s="93"/>
      <c r="H139" s="93">
        <v>6000</v>
      </c>
      <c r="I139" s="93">
        <f t="shared" si="9"/>
        <v>3000</v>
      </c>
      <c r="J139" s="93">
        <f t="shared" si="10"/>
        <v>3000</v>
      </c>
      <c r="K139" s="93">
        <f t="shared" si="11"/>
        <v>3000</v>
      </c>
      <c r="L139" s="93">
        <f t="shared" si="12"/>
        <v>3000</v>
      </c>
      <c r="M139" s="93">
        <f t="shared" si="13"/>
        <v>3000</v>
      </c>
    </row>
    <row r="140" spans="1:13" s="18" customFormat="1" ht="62.1" customHeight="1">
      <c r="A140" s="7" t="s">
        <v>16</v>
      </c>
      <c r="B140" s="11" t="s">
        <v>450</v>
      </c>
      <c r="C140" s="12" t="s">
        <v>226</v>
      </c>
      <c r="D140" s="91" t="s">
        <v>619</v>
      </c>
      <c r="E140" s="12" t="s">
        <v>30</v>
      </c>
      <c r="F140" s="11" t="s">
        <v>205</v>
      </c>
      <c r="G140" s="93"/>
      <c r="H140" s="93">
        <v>6000</v>
      </c>
      <c r="I140" s="93">
        <f t="shared" si="9"/>
        <v>3000</v>
      </c>
      <c r="J140" s="93">
        <f t="shared" si="10"/>
        <v>3000</v>
      </c>
      <c r="K140" s="93">
        <f t="shared" si="11"/>
        <v>3000</v>
      </c>
      <c r="L140" s="93">
        <f t="shared" si="12"/>
        <v>3000</v>
      </c>
      <c r="M140" s="93">
        <f t="shared" si="13"/>
        <v>3000</v>
      </c>
    </row>
    <row r="141" spans="1:13" s="18" customFormat="1" ht="62.1" customHeight="1">
      <c r="A141" s="7" t="s">
        <v>16</v>
      </c>
      <c r="B141" s="11" t="s">
        <v>451</v>
      </c>
      <c r="C141" s="12" t="s">
        <v>227</v>
      </c>
      <c r="D141" s="91" t="s">
        <v>619</v>
      </c>
      <c r="E141" s="12" t="s">
        <v>30</v>
      </c>
      <c r="F141" s="11" t="s">
        <v>205</v>
      </c>
      <c r="G141" s="93"/>
      <c r="H141" s="93">
        <v>6000</v>
      </c>
      <c r="I141" s="93">
        <f t="shared" si="9"/>
        <v>3000</v>
      </c>
      <c r="J141" s="93">
        <f t="shared" si="10"/>
        <v>3000</v>
      </c>
      <c r="K141" s="93">
        <f t="shared" si="11"/>
        <v>3000</v>
      </c>
      <c r="L141" s="93">
        <f t="shared" si="12"/>
        <v>3000</v>
      </c>
      <c r="M141" s="93">
        <f t="shared" si="13"/>
        <v>3000</v>
      </c>
    </row>
    <row r="142" spans="1:13" s="18" customFormat="1" ht="62.1" customHeight="1">
      <c r="A142" s="7" t="s">
        <v>16</v>
      </c>
      <c r="B142" s="11" t="s">
        <v>452</v>
      </c>
      <c r="C142" s="12" t="s">
        <v>228</v>
      </c>
      <c r="D142" s="91" t="s">
        <v>619</v>
      </c>
      <c r="E142" s="12" t="s">
        <v>30</v>
      </c>
      <c r="F142" s="11" t="s">
        <v>205</v>
      </c>
      <c r="G142" s="93"/>
      <c r="H142" s="93">
        <v>6000</v>
      </c>
      <c r="I142" s="93">
        <f t="shared" si="9"/>
        <v>3000</v>
      </c>
      <c r="J142" s="93">
        <f t="shared" si="10"/>
        <v>3000</v>
      </c>
      <c r="K142" s="93">
        <f t="shared" si="11"/>
        <v>3000</v>
      </c>
      <c r="L142" s="93">
        <f t="shared" si="12"/>
        <v>3000</v>
      </c>
      <c r="M142" s="93">
        <f t="shared" si="13"/>
        <v>3000</v>
      </c>
    </row>
    <row r="143" spans="1:13" s="18" customFormat="1" ht="62.1" customHeight="1">
      <c r="A143" s="7" t="s">
        <v>16</v>
      </c>
      <c r="B143" s="11" t="s">
        <v>453</v>
      </c>
      <c r="C143" s="12" t="s">
        <v>229</v>
      </c>
      <c r="D143" s="91" t="s">
        <v>619</v>
      </c>
      <c r="E143" s="12" t="s">
        <v>30</v>
      </c>
      <c r="F143" s="11" t="s">
        <v>205</v>
      </c>
      <c r="G143" s="93"/>
      <c r="H143" s="93">
        <v>6000</v>
      </c>
      <c r="I143" s="93">
        <f t="shared" si="9"/>
        <v>3000</v>
      </c>
      <c r="J143" s="93">
        <f t="shared" si="10"/>
        <v>3000</v>
      </c>
      <c r="K143" s="93">
        <f t="shared" si="11"/>
        <v>3000</v>
      </c>
      <c r="L143" s="93">
        <f t="shared" si="12"/>
        <v>3000</v>
      </c>
      <c r="M143" s="93">
        <f t="shared" si="13"/>
        <v>3000</v>
      </c>
    </row>
    <row r="144" spans="1:13" s="18" customFormat="1" ht="62.1" customHeight="1">
      <c r="A144" s="7" t="s">
        <v>16</v>
      </c>
      <c r="B144" s="11" t="s">
        <v>454</v>
      </c>
      <c r="C144" s="12" t="s">
        <v>230</v>
      </c>
      <c r="D144" s="91" t="s">
        <v>619</v>
      </c>
      <c r="E144" s="12" t="s">
        <v>30</v>
      </c>
      <c r="F144" s="11" t="s">
        <v>205</v>
      </c>
      <c r="G144" s="93"/>
      <c r="H144" s="93">
        <v>6000</v>
      </c>
      <c r="I144" s="93">
        <f t="shared" si="9"/>
        <v>3000</v>
      </c>
      <c r="J144" s="93">
        <f t="shared" si="10"/>
        <v>3000</v>
      </c>
      <c r="K144" s="93">
        <f t="shared" si="11"/>
        <v>3000</v>
      </c>
      <c r="L144" s="93">
        <f t="shared" si="12"/>
        <v>3000</v>
      </c>
      <c r="M144" s="93">
        <f t="shared" si="13"/>
        <v>3000</v>
      </c>
    </row>
    <row r="145" spans="1:13" s="18" customFormat="1" ht="62.1" customHeight="1">
      <c r="A145" s="7" t="s">
        <v>16</v>
      </c>
      <c r="B145" s="11" t="s">
        <v>455</v>
      </c>
      <c r="C145" s="12" t="s">
        <v>231</v>
      </c>
      <c r="D145" s="91" t="s">
        <v>619</v>
      </c>
      <c r="E145" s="12" t="s">
        <v>30</v>
      </c>
      <c r="F145" s="11" t="s">
        <v>205</v>
      </c>
      <c r="G145" s="93"/>
      <c r="H145" s="93">
        <v>6000</v>
      </c>
      <c r="I145" s="93">
        <f t="shared" si="9"/>
        <v>3000</v>
      </c>
      <c r="J145" s="93">
        <f t="shared" si="10"/>
        <v>3000</v>
      </c>
      <c r="K145" s="93">
        <f t="shared" si="11"/>
        <v>3000</v>
      </c>
      <c r="L145" s="93">
        <f t="shared" si="12"/>
        <v>3000</v>
      </c>
      <c r="M145" s="93">
        <f t="shared" si="13"/>
        <v>3000</v>
      </c>
    </row>
    <row r="146" spans="1:13" s="18" customFormat="1" ht="62.1" customHeight="1">
      <c r="A146" s="7" t="s">
        <v>16</v>
      </c>
      <c r="B146" s="11" t="s">
        <v>456</v>
      </c>
      <c r="C146" s="12" t="s">
        <v>232</v>
      </c>
      <c r="D146" s="91" t="s">
        <v>619</v>
      </c>
      <c r="E146" s="12" t="s">
        <v>30</v>
      </c>
      <c r="F146" s="11" t="s">
        <v>205</v>
      </c>
      <c r="G146" s="93"/>
      <c r="H146" s="93">
        <v>6000</v>
      </c>
      <c r="I146" s="93">
        <f t="shared" si="9"/>
        <v>3000</v>
      </c>
      <c r="J146" s="93">
        <f t="shared" si="10"/>
        <v>3000</v>
      </c>
      <c r="K146" s="93">
        <f t="shared" si="11"/>
        <v>3000</v>
      </c>
      <c r="L146" s="93">
        <f t="shared" si="12"/>
        <v>3000</v>
      </c>
      <c r="M146" s="93">
        <f t="shared" si="13"/>
        <v>3000</v>
      </c>
    </row>
    <row r="147" spans="1:13" s="18" customFormat="1" ht="62.1" customHeight="1">
      <c r="A147" s="7" t="s">
        <v>16</v>
      </c>
      <c r="B147" s="11" t="s">
        <v>457</v>
      </c>
      <c r="C147" s="12" t="s">
        <v>233</v>
      </c>
      <c r="D147" s="91" t="s">
        <v>619</v>
      </c>
      <c r="E147" s="12" t="s">
        <v>30</v>
      </c>
      <c r="F147" s="11" t="s">
        <v>205</v>
      </c>
      <c r="G147" s="93"/>
      <c r="H147" s="93">
        <v>6000</v>
      </c>
      <c r="I147" s="93">
        <f t="shared" si="9"/>
        <v>3000</v>
      </c>
      <c r="J147" s="93">
        <f t="shared" si="10"/>
        <v>3000</v>
      </c>
      <c r="K147" s="93">
        <f t="shared" si="11"/>
        <v>3000</v>
      </c>
      <c r="L147" s="93">
        <f t="shared" si="12"/>
        <v>3000</v>
      </c>
      <c r="M147" s="93">
        <f t="shared" si="13"/>
        <v>3000</v>
      </c>
    </row>
    <row r="148" spans="1:13" s="18" customFormat="1" ht="62.1" customHeight="1">
      <c r="A148" s="7" t="s">
        <v>16</v>
      </c>
      <c r="B148" s="11" t="s">
        <v>458</v>
      </c>
      <c r="C148" s="12" t="s">
        <v>234</v>
      </c>
      <c r="D148" s="91" t="s">
        <v>619</v>
      </c>
      <c r="E148" s="12" t="s">
        <v>30</v>
      </c>
      <c r="F148" s="11" t="s">
        <v>205</v>
      </c>
      <c r="G148" s="93"/>
      <c r="H148" s="93">
        <v>6000</v>
      </c>
      <c r="I148" s="93">
        <f t="shared" si="9"/>
        <v>3000</v>
      </c>
      <c r="J148" s="93">
        <f t="shared" si="10"/>
        <v>3000</v>
      </c>
      <c r="K148" s="93">
        <f t="shared" si="11"/>
        <v>3000</v>
      </c>
      <c r="L148" s="93">
        <f t="shared" si="12"/>
        <v>3000</v>
      </c>
      <c r="M148" s="93">
        <f t="shared" si="13"/>
        <v>3000</v>
      </c>
    </row>
    <row r="149" spans="1:13" s="18" customFormat="1" ht="62.1" customHeight="1">
      <c r="A149" s="7" t="s">
        <v>16</v>
      </c>
      <c r="B149" s="11" t="s">
        <v>459</v>
      </c>
      <c r="C149" s="12" t="s">
        <v>235</v>
      </c>
      <c r="D149" s="91" t="s">
        <v>619</v>
      </c>
      <c r="E149" s="12" t="s">
        <v>30</v>
      </c>
      <c r="F149" s="11" t="s">
        <v>205</v>
      </c>
      <c r="G149" s="93"/>
      <c r="H149" s="93">
        <v>6000</v>
      </c>
      <c r="I149" s="93">
        <f t="shared" si="9"/>
        <v>3000</v>
      </c>
      <c r="J149" s="93">
        <f t="shared" si="10"/>
        <v>3000</v>
      </c>
      <c r="K149" s="93">
        <f t="shared" si="11"/>
        <v>3000</v>
      </c>
      <c r="L149" s="93">
        <f t="shared" si="12"/>
        <v>3000</v>
      </c>
      <c r="M149" s="93">
        <f t="shared" si="13"/>
        <v>3000</v>
      </c>
    </row>
    <row r="150" spans="1:13" s="18" customFormat="1" ht="62.1" customHeight="1">
      <c r="A150" s="7" t="s">
        <v>16</v>
      </c>
      <c r="B150" s="11" t="s">
        <v>460</v>
      </c>
      <c r="C150" s="12" t="s">
        <v>236</v>
      </c>
      <c r="D150" s="91" t="s">
        <v>619</v>
      </c>
      <c r="E150" s="12" t="s">
        <v>30</v>
      </c>
      <c r="F150" s="11" t="s">
        <v>205</v>
      </c>
      <c r="G150" s="93"/>
      <c r="H150" s="93">
        <v>6000</v>
      </c>
      <c r="I150" s="93">
        <f t="shared" si="9"/>
        <v>3000</v>
      </c>
      <c r="J150" s="93">
        <f t="shared" si="10"/>
        <v>3000</v>
      </c>
      <c r="K150" s="93">
        <f t="shared" si="11"/>
        <v>3000</v>
      </c>
      <c r="L150" s="93">
        <f t="shared" si="12"/>
        <v>3000</v>
      </c>
      <c r="M150" s="93">
        <f t="shared" si="13"/>
        <v>3000</v>
      </c>
    </row>
    <row r="151" spans="1:13" s="18" customFormat="1" ht="62.1" customHeight="1">
      <c r="A151" s="7" t="s">
        <v>16</v>
      </c>
      <c r="B151" s="11" t="s">
        <v>461</v>
      </c>
      <c r="C151" s="12" t="s">
        <v>237</v>
      </c>
      <c r="D151" s="91" t="s">
        <v>619</v>
      </c>
      <c r="E151" s="12" t="s">
        <v>30</v>
      </c>
      <c r="F151" s="11" t="s">
        <v>205</v>
      </c>
      <c r="G151" s="93"/>
      <c r="H151" s="93">
        <v>6000</v>
      </c>
      <c r="I151" s="93">
        <f t="shared" si="9"/>
        <v>3000</v>
      </c>
      <c r="J151" s="93">
        <f t="shared" si="10"/>
        <v>3000</v>
      </c>
      <c r="K151" s="93">
        <f t="shared" si="11"/>
        <v>3000</v>
      </c>
      <c r="L151" s="93">
        <f t="shared" si="12"/>
        <v>3000</v>
      </c>
      <c r="M151" s="93">
        <f t="shared" si="13"/>
        <v>3000</v>
      </c>
    </row>
    <row r="152" spans="1:13" s="18" customFormat="1" ht="62.1" customHeight="1">
      <c r="A152" s="7" t="s">
        <v>16</v>
      </c>
      <c r="B152" s="11" t="s">
        <v>462</v>
      </c>
      <c r="C152" s="12" t="s">
        <v>238</v>
      </c>
      <c r="D152" s="91" t="s">
        <v>619</v>
      </c>
      <c r="E152" s="12" t="s">
        <v>30</v>
      </c>
      <c r="F152" s="11" t="s">
        <v>205</v>
      </c>
      <c r="G152" s="93"/>
      <c r="H152" s="93">
        <v>6000</v>
      </c>
      <c r="I152" s="93">
        <f t="shared" si="9"/>
        <v>3000</v>
      </c>
      <c r="J152" s="93">
        <f t="shared" si="10"/>
        <v>3000</v>
      </c>
      <c r="K152" s="93">
        <f t="shared" si="11"/>
        <v>3000</v>
      </c>
      <c r="L152" s="93">
        <f t="shared" si="12"/>
        <v>3000</v>
      </c>
      <c r="M152" s="93">
        <f t="shared" si="13"/>
        <v>3000</v>
      </c>
    </row>
    <row r="153" spans="1:13" s="18" customFormat="1" ht="62.1" customHeight="1">
      <c r="A153" s="7" t="s">
        <v>16</v>
      </c>
      <c r="B153" s="11" t="s">
        <v>463</v>
      </c>
      <c r="C153" s="12" t="s">
        <v>239</v>
      </c>
      <c r="D153" s="91" t="s">
        <v>619</v>
      </c>
      <c r="E153" s="12" t="s">
        <v>30</v>
      </c>
      <c r="F153" s="11" t="s">
        <v>205</v>
      </c>
      <c r="G153" s="93"/>
      <c r="H153" s="93">
        <v>6000</v>
      </c>
      <c r="I153" s="93">
        <f t="shared" si="9"/>
        <v>3000</v>
      </c>
      <c r="J153" s="93">
        <f t="shared" si="10"/>
        <v>3000</v>
      </c>
      <c r="K153" s="93">
        <f t="shared" si="11"/>
        <v>3000</v>
      </c>
      <c r="L153" s="93">
        <f t="shared" si="12"/>
        <v>3000</v>
      </c>
      <c r="M153" s="93">
        <f t="shared" si="13"/>
        <v>3000</v>
      </c>
    </row>
    <row r="154" spans="1:13" s="18" customFormat="1" ht="62.1" customHeight="1">
      <c r="A154" s="7" t="s">
        <v>16</v>
      </c>
      <c r="B154" s="11" t="s">
        <v>464</v>
      </c>
      <c r="C154" s="12" t="s">
        <v>240</v>
      </c>
      <c r="D154" s="91" t="s">
        <v>619</v>
      </c>
      <c r="E154" s="12" t="s">
        <v>30</v>
      </c>
      <c r="F154" s="11" t="s">
        <v>205</v>
      </c>
      <c r="G154" s="93"/>
      <c r="H154" s="93">
        <v>6000</v>
      </c>
      <c r="I154" s="93">
        <f t="shared" si="9"/>
        <v>3000</v>
      </c>
      <c r="J154" s="93">
        <f t="shared" si="10"/>
        <v>3000</v>
      </c>
      <c r="K154" s="93">
        <f t="shared" si="11"/>
        <v>3000</v>
      </c>
      <c r="L154" s="93">
        <f t="shared" si="12"/>
        <v>3000</v>
      </c>
      <c r="M154" s="93">
        <f t="shared" si="13"/>
        <v>3000</v>
      </c>
    </row>
    <row r="155" spans="1:13" s="18" customFormat="1" ht="62.1" customHeight="1">
      <c r="A155" s="7" t="s">
        <v>16</v>
      </c>
      <c r="B155" s="11" t="s">
        <v>465</v>
      </c>
      <c r="C155" s="12" t="s">
        <v>241</v>
      </c>
      <c r="D155" s="91" t="s">
        <v>619</v>
      </c>
      <c r="E155" s="12" t="s">
        <v>30</v>
      </c>
      <c r="F155" s="11" t="s">
        <v>205</v>
      </c>
      <c r="G155" s="93"/>
      <c r="H155" s="93">
        <v>6000</v>
      </c>
      <c r="I155" s="93">
        <f t="shared" si="9"/>
        <v>3000</v>
      </c>
      <c r="J155" s="93">
        <f t="shared" si="10"/>
        <v>3000</v>
      </c>
      <c r="K155" s="93">
        <f t="shared" si="11"/>
        <v>3000</v>
      </c>
      <c r="L155" s="93">
        <f t="shared" si="12"/>
        <v>3000</v>
      </c>
      <c r="M155" s="93">
        <f t="shared" si="13"/>
        <v>3000</v>
      </c>
    </row>
    <row r="156" spans="1:13" s="18" customFormat="1" ht="62.1" customHeight="1">
      <c r="A156" s="7" t="s">
        <v>16</v>
      </c>
      <c r="B156" s="11" t="s">
        <v>466</v>
      </c>
      <c r="C156" s="12" t="s">
        <v>242</v>
      </c>
      <c r="D156" s="91" t="s">
        <v>619</v>
      </c>
      <c r="E156" s="12" t="s">
        <v>30</v>
      </c>
      <c r="F156" s="11" t="s">
        <v>205</v>
      </c>
      <c r="G156" s="93"/>
      <c r="H156" s="93">
        <v>6000</v>
      </c>
      <c r="I156" s="93">
        <f t="shared" si="9"/>
        <v>3000</v>
      </c>
      <c r="J156" s="93">
        <f t="shared" si="10"/>
        <v>3000</v>
      </c>
      <c r="K156" s="93">
        <f t="shared" si="11"/>
        <v>3000</v>
      </c>
      <c r="L156" s="93">
        <f t="shared" si="12"/>
        <v>3000</v>
      </c>
      <c r="M156" s="93">
        <f t="shared" si="13"/>
        <v>3000</v>
      </c>
    </row>
    <row r="157" spans="1:13" s="18" customFormat="1" ht="62.1" customHeight="1">
      <c r="A157" s="7" t="s">
        <v>16</v>
      </c>
      <c r="B157" s="11" t="s">
        <v>467</v>
      </c>
      <c r="C157" s="12" t="s">
        <v>243</v>
      </c>
      <c r="D157" s="91" t="s">
        <v>619</v>
      </c>
      <c r="E157" s="12" t="s">
        <v>30</v>
      </c>
      <c r="F157" s="11" t="s">
        <v>205</v>
      </c>
      <c r="G157" s="93"/>
      <c r="H157" s="93">
        <v>6000</v>
      </c>
      <c r="I157" s="93">
        <f t="shared" si="9"/>
        <v>3000</v>
      </c>
      <c r="J157" s="93">
        <f t="shared" si="10"/>
        <v>3000</v>
      </c>
      <c r="K157" s="93">
        <f t="shared" si="11"/>
        <v>3000</v>
      </c>
      <c r="L157" s="93">
        <f t="shared" si="12"/>
        <v>3000</v>
      </c>
      <c r="M157" s="93">
        <f t="shared" si="13"/>
        <v>3000</v>
      </c>
    </row>
    <row r="158" spans="1:13" s="18" customFormat="1" ht="62.1" customHeight="1">
      <c r="A158" s="7" t="s">
        <v>16</v>
      </c>
      <c r="B158" s="11" t="s">
        <v>468</v>
      </c>
      <c r="C158" s="12" t="s">
        <v>244</v>
      </c>
      <c r="D158" s="91" t="s">
        <v>619</v>
      </c>
      <c r="E158" s="12" t="s">
        <v>30</v>
      </c>
      <c r="F158" s="11" t="s">
        <v>205</v>
      </c>
      <c r="G158" s="93"/>
      <c r="H158" s="93">
        <v>6000</v>
      </c>
      <c r="I158" s="93">
        <f t="shared" si="9"/>
        <v>3000</v>
      </c>
      <c r="J158" s="93">
        <f t="shared" si="10"/>
        <v>3000</v>
      </c>
      <c r="K158" s="93">
        <f t="shared" si="11"/>
        <v>3000</v>
      </c>
      <c r="L158" s="93">
        <f t="shared" si="12"/>
        <v>3000</v>
      </c>
      <c r="M158" s="93">
        <f t="shared" si="13"/>
        <v>3000</v>
      </c>
    </row>
    <row r="159" spans="1:13" s="18" customFormat="1" ht="62.1" customHeight="1">
      <c r="A159" s="7" t="s">
        <v>16</v>
      </c>
      <c r="B159" s="11" t="s">
        <v>469</v>
      </c>
      <c r="C159" s="12" t="s">
        <v>245</v>
      </c>
      <c r="D159" s="91" t="s">
        <v>619</v>
      </c>
      <c r="E159" s="12" t="s">
        <v>30</v>
      </c>
      <c r="F159" s="11" t="s">
        <v>205</v>
      </c>
      <c r="G159" s="93"/>
      <c r="H159" s="93">
        <v>6000</v>
      </c>
      <c r="I159" s="93">
        <f t="shared" si="9"/>
        <v>3000</v>
      </c>
      <c r="J159" s="93">
        <f t="shared" si="10"/>
        <v>3000</v>
      </c>
      <c r="K159" s="93">
        <f t="shared" si="11"/>
        <v>3000</v>
      </c>
      <c r="L159" s="93">
        <f t="shared" si="12"/>
        <v>3000</v>
      </c>
      <c r="M159" s="93">
        <f t="shared" si="13"/>
        <v>3000</v>
      </c>
    </row>
    <row r="160" spans="1:13" s="18" customFormat="1" ht="62.1" customHeight="1">
      <c r="A160" s="7" t="s">
        <v>16</v>
      </c>
      <c r="B160" s="11" t="s">
        <v>470</v>
      </c>
      <c r="C160" s="12" t="s">
        <v>246</v>
      </c>
      <c r="D160" s="91" t="s">
        <v>619</v>
      </c>
      <c r="E160" s="12" t="s">
        <v>30</v>
      </c>
      <c r="F160" s="11" t="s">
        <v>205</v>
      </c>
      <c r="G160" s="93"/>
      <c r="H160" s="93">
        <v>6000</v>
      </c>
      <c r="I160" s="93">
        <f t="shared" si="9"/>
        <v>3000</v>
      </c>
      <c r="J160" s="93">
        <f t="shared" si="10"/>
        <v>3000</v>
      </c>
      <c r="K160" s="93">
        <f t="shared" si="11"/>
        <v>3000</v>
      </c>
      <c r="L160" s="93">
        <f t="shared" si="12"/>
        <v>3000</v>
      </c>
      <c r="M160" s="93">
        <f t="shared" si="13"/>
        <v>3000</v>
      </c>
    </row>
    <row r="161" spans="1:13" s="18" customFormat="1" ht="62.1" customHeight="1">
      <c r="A161" s="7" t="s">
        <v>16</v>
      </c>
      <c r="B161" s="11" t="s">
        <v>471</v>
      </c>
      <c r="C161" s="12" t="s">
        <v>247</v>
      </c>
      <c r="D161" s="91" t="s">
        <v>619</v>
      </c>
      <c r="E161" s="12" t="s">
        <v>30</v>
      </c>
      <c r="F161" s="11" t="s">
        <v>205</v>
      </c>
      <c r="G161" s="93"/>
      <c r="H161" s="93">
        <v>6000</v>
      </c>
      <c r="I161" s="93">
        <f t="shared" si="9"/>
        <v>3000</v>
      </c>
      <c r="J161" s="93">
        <f t="shared" si="10"/>
        <v>3000</v>
      </c>
      <c r="K161" s="93">
        <f t="shared" si="11"/>
        <v>3000</v>
      </c>
      <c r="L161" s="93">
        <f t="shared" si="12"/>
        <v>3000</v>
      </c>
      <c r="M161" s="93">
        <f t="shared" si="13"/>
        <v>3000</v>
      </c>
    </row>
    <row r="162" spans="1:13" s="18" customFormat="1" ht="62.1" customHeight="1">
      <c r="A162" s="7" t="s">
        <v>16</v>
      </c>
      <c r="B162" s="11" t="s">
        <v>472</v>
      </c>
      <c r="C162" s="12" t="s">
        <v>248</v>
      </c>
      <c r="D162" s="91" t="s">
        <v>619</v>
      </c>
      <c r="E162" s="12" t="s">
        <v>30</v>
      </c>
      <c r="F162" s="11" t="s">
        <v>205</v>
      </c>
      <c r="G162" s="93"/>
      <c r="H162" s="93">
        <v>6000</v>
      </c>
      <c r="I162" s="93">
        <f t="shared" si="9"/>
        <v>3000</v>
      </c>
      <c r="J162" s="93">
        <f t="shared" si="10"/>
        <v>3000</v>
      </c>
      <c r="K162" s="93">
        <f t="shared" si="11"/>
        <v>3000</v>
      </c>
      <c r="L162" s="93">
        <f t="shared" si="12"/>
        <v>3000</v>
      </c>
      <c r="M162" s="93">
        <f t="shared" si="13"/>
        <v>3000</v>
      </c>
    </row>
    <row r="163" spans="1:13" s="18" customFormat="1" ht="62.1" customHeight="1">
      <c r="A163" s="7" t="s">
        <v>16</v>
      </c>
      <c r="B163" s="11" t="s">
        <v>473</v>
      </c>
      <c r="C163" s="12" t="s">
        <v>249</v>
      </c>
      <c r="D163" s="91" t="s">
        <v>619</v>
      </c>
      <c r="E163" s="12" t="s">
        <v>30</v>
      </c>
      <c r="F163" s="11" t="s">
        <v>205</v>
      </c>
      <c r="G163" s="93"/>
      <c r="H163" s="93">
        <v>6000</v>
      </c>
      <c r="I163" s="93">
        <f t="shared" si="9"/>
        <v>3000</v>
      </c>
      <c r="J163" s="93">
        <f t="shared" si="10"/>
        <v>3000</v>
      </c>
      <c r="K163" s="93">
        <f t="shared" si="11"/>
        <v>3000</v>
      </c>
      <c r="L163" s="93">
        <f t="shared" si="12"/>
        <v>3000</v>
      </c>
      <c r="M163" s="93">
        <f t="shared" si="13"/>
        <v>3000</v>
      </c>
    </row>
    <row r="164" spans="1:13" s="18" customFormat="1" ht="62.1" customHeight="1">
      <c r="A164" s="7" t="s">
        <v>16</v>
      </c>
      <c r="B164" s="11" t="s">
        <v>474</v>
      </c>
      <c r="C164" s="12" t="s">
        <v>250</v>
      </c>
      <c r="D164" s="91" t="s">
        <v>619</v>
      </c>
      <c r="E164" s="12" t="s">
        <v>30</v>
      </c>
      <c r="F164" s="11" t="s">
        <v>205</v>
      </c>
      <c r="G164" s="93"/>
      <c r="H164" s="93">
        <v>6000</v>
      </c>
      <c r="I164" s="93">
        <f t="shared" si="9"/>
        <v>3000</v>
      </c>
      <c r="J164" s="93">
        <f t="shared" si="10"/>
        <v>3000</v>
      </c>
      <c r="K164" s="93">
        <f t="shared" si="11"/>
        <v>3000</v>
      </c>
      <c r="L164" s="93">
        <f t="shared" si="12"/>
        <v>3000</v>
      </c>
      <c r="M164" s="93">
        <f t="shared" si="13"/>
        <v>3000</v>
      </c>
    </row>
    <row r="165" spans="1:13" s="18" customFormat="1" ht="62.1" customHeight="1">
      <c r="A165" s="7" t="s">
        <v>16</v>
      </c>
      <c r="B165" s="11" t="s">
        <v>475</v>
      </c>
      <c r="C165" s="12" t="s">
        <v>251</v>
      </c>
      <c r="D165" s="91" t="s">
        <v>619</v>
      </c>
      <c r="E165" s="12" t="s">
        <v>30</v>
      </c>
      <c r="F165" s="11" t="s">
        <v>205</v>
      </c>
      <c r="G165" s="93"/>
      <c r="H165" s="93">
        <v>6000</v>
      </c>
      <c r="I165" s="93">
        <f t="shared" si="9"/>
        <v>3000</v>
      </c>
      <c r="J165" s="93">
        <f t="shared" si="10"/>
        <v>3000</v>
      </c>
      <c r="K165" s="93">
        <f t="shared" si="11"/>
        <v>3000</v>
      </c>
      <c r="L165" s="93">
        <f t="shared" si="12"/>
        <v>3000</v>
      </c>
      <c r="M165" s="93">
        <f t="shared" si="13"/>
        <v>3000</v>
      </c>
    </row>
    <row r="166" spans="1:13" s="18" customFormat="1" ht="62.1" customHeight="1">
      <c r="A166" s="7" t="s">
        <v>16</v>
      </c>
      <c r="B166" s="11" t="s">
        <v>476</v>
      </c>
      <c r="C166" s="12" t="s">
        <v>252</v>
      </c>
      <c r="D166" s="91" t="s">
        <v>619</v>
      </c>
      <c r="E166" s="12" t="s">
        <v>30</v>
      </c>
      <c r="F166" s="11" t="s">
        <v>205</v>
      </c>
      <c r="G166" s="93"/>
      <c r="H166" s="93">
        <v>6000</v>
      </c>
      <c r="I166" s="93">
        <f t="shared" si="9"/>
        <v>3000</v>
      </c>
      <c r="J166" s="93">
        <f t="shared" si="10"/>
        <v>3000</v>
      </c>
      <c r="K166" s="93">
        <f t="shared" si="11"/>
        <v>3000</v>
      </c>
      <c r="L166" s="93">
        <f t="shared" si="12"/>
        <v>3000</v>
      </c>
      <c r="M166" s="93">
        <f t="shared" si="13"/>
        <v>3000</v>
      </c>
    </row>
    <row r="167" spans="1:13" s="18" customFormat="1" ht="62.1" customHeight="1">
      <c r="A167" s="7" t="s">
        <v>16</v>
      </c>
      <c r="B167" s="11" t="s">
        <v>477</v>
      </c>
      <c r="C167" s="12" t="s">
        <v>253</v>
      </c>
      <c r="D167" s="91" t="s">
        <v>619</v>
      </c>
      <c r="E167" s="12" t="s">
        <v>30</v>
      </c>
      <c r="F167" s="11" t="s">
        <v>205</v>
      </c>
      <c r="G167" s="93"/>
      <c r="H167" s="93">
        <v>6000</v>
      </c>
      <c r="I167" s="93">
        <f t="shared" si="9"/>
        <v>3000</v>
      </c>
      <c r="J167" s="93">
        <f t="shared" si="10"/>
        <v>3000</v>
      </c>
      <c r="K167" s="93">
        <f t="shared" si="11"/>
        <v>3000</v>
      </c>
      <c r="L167" s="93">
        <f t="shared" si="12"/>
        <v>3000</v>
      </c>
      <c r="M167" s="93">
        <f t="shared" si="13"/>
        <v>3000</v>
      </c>
    </row>
    <row r="168" spans="1:13" s="18" customFormat="1" ht="62.1" customHeight="1">
      <c r="A168" s="7" t="s">
        <v>16</v>
      </c>
      <c r="B168" s="11" t="s">
        <v>478</v>
      </c>
      <c r="C168" s="12" t="s">
        <v>254</v>
      </c>
      <c r="D168" s="91" t="s">
        <v>619</v>
      </c>
      <c r="E168" s="12" t="s">
        <v>30</v>
      </c>
      <c r="F168" s="11" t="s">
        <v>205</v>
      </c>
      <c r="G168" s="93"/>
      <c r="H168" s="93">
        <v>6000</v>
      </c>
      <c r="I168" s="93">
        <f t="shared" si="9"/>
        <v>3000</v>
      </c>
      <c r="J168" s="93">
        <f t="shared" si="10"/>
        <v>3000</v>
      </c>
      <c r="K168" s="93">
        <f t="shared" si="11"/>
        <v>3000</v>
      </c>
      <c r="L168" s="93">
        <f t="shared" si="12"/>
        <v>3000</v>
      </c>
      <c r="M168" s="93">
        <f t="shared" si="13"/>
        <v>3000</v>
      </c>
    </row>
    <row r="169" spans="1:13" s="18" customFormat="1" ht="62.1" customHeight="1">
      <c r="A169" s="7" t="s">
        <v>16</v>
      </c>
      <c r="B169" s="11" t="s">
        <v>479</v>
      </c>
      <c r="C169" s="12" t="s">
        <v>255</v>
      </c>
      <c r="D169" s="91" t="s">
        <v>619</v>
      </c>
      <c r="E169" s="12" t="s">
        <v>30</v>
      </c>
      <c r="F169" s="11" t="s">
        <v>205</v>
      </c>
      <c r="G169" s="93"/>
      <c r="H169" s="93">
        <v>6000</v>
      </c>
      <c r="I169" s="93">
        <f t="shared" si="9"/>
        <v>3000</v>
      </c>
      <c r="J169" s="93">
        <f t="shared" si="10"/>
        <v>3000</v>
      </c>
      <c r="K169" s="93">
        <f t="shared" si="11"/>
        <v>3000</v>
      </c>
      <c r="L169" s="93">
        <f t="shared" si="12"/>
        <v>3000</v>
      </c>
      <c r="M169" s="93">
        <f t="shared" si="13"/>
        <v>3000</v>
      </c>
    </row>
    <row r="170" spans="1:13" s="18" customFormat="1" ht="62.1" customHeight="1">
      <c r="A170" s="7" t="s">
        <v>16</v>
      </c>
      <c r="B170" s="11" t="s">
        <v>480</v>
      </c>
      <c r="C170" s="12" t="s">
        <v>256</v>
      </c>
      <c r="D170" s="91" t="s">
        <v>619</v>
      </c>
      <c r="E170" s="12" t="s">
        <v>30</v>
      </c>
      <c r="F170" s="11" t="s">
        <v>205</v>
      </c>
      <c r="G170" s="93"/>
      <c r="H170" s="93">
        <v>6000</v>
      </c>
      <c r="I170" s="93">
        <f t="shared" si="9"/>
        <v>3000</v>
      </c>
      <c r="J170" s="93">
        <f t="shared" si="10"/>
        <v>3000</v>
      </c>
      <c r="K170" s="93">
        <f t="shared" si="11"/>
        <v>3000</v>
      </c>
      <c r="L170" s="93">
        <f t="shared" si="12"/>
        <v>3000</v>
      </c>
      <c r="M170" s="93">
        <f t="shared" si="13"/>
        <v>3000</v>
      </c>
    </row>
    <row r="171" spans="1:13" s="18" customFormat="1" ht="62.1" customHeight="1">
      <c r="A171" s="7" t="s">
        <v>16</v>
      </c>
      <c r="B171" s="11" t="s">
        <v>481</v>
      </c>
      <c r="C171" s="12" t="s">
        <v>257</v>
      </c>
      <c r="D171" s="91" t="s">
        <v>619</v>
      </c>
      <c r="E171" s="12" t="s">
        <v>30</v>
      </c>
      <c r="F171" s="11" t="s">
        <v>205</v>
      </c>
      <c r="G171" s="93"/>
      <c r="H171" s="93">
        <v>6000</v>
      </c>
      <c r="I171" s="93">
        <f t="shared" si="9"/>
        <v>3000</v>
      </c>
      <c r="J171" s="93">
        <f t="shared" si="10"/>
        <v>3000</v>
      </c>
      <c r="K171" s="93">
        <f t="shared" si="11"/>
        <v>3000</v>
      </c>
      <c r="L171" s="93">
        <f t="shared" ref="L171:L234" si="14">K171</f>
        <v>3000</v>
      </c>
      <c r="M171" s="93">
        <f t="shared" ref="M171:M234" si="15">L171</f>
        <v>3000</v>
      </c>
    </row>
    <row r="172" spans="1:13" s="18" customFormat="1" ht="62.1" customHeight="1">
      <c r="A172" s="7" t="s">
        <v>16</v>
      </c>
      <c r="B172" s="11" t="s">
        <v>482</v>
      </c>
      <c r="C172" s="12" t="s">
        <v>258</v>
      </c>
      <c r="D172" s="91" t="s">
        <v>619</v>
      </c>
      <c r="E172" s="12" t="s">
        <v>30</v>
      </c>
      <c r="F172" s="11" t="s">
        <v>205</v>
      </c>
      <c r="G172" s="93"/>
      <c r="H172" s="93">
        <v>6000</v>
      </c>
      <c r="I172" s="93">
        <f t="shared" si="9"/>
        <v>3000</v>
      </c>
      <c r="J172" s="93">
        <f t="shared" si="10"/>
        <v>3000</v>
      </c>
      <c r="K172" s="93">
        <f t="shared" si="11"/>
        <v>3000</v>
      </c>
      <c r="L172" s="93">
        <f t="shared" si="14"/>
        <v>3000</v>
      </c>
      <c r="M172" s="93">
        <f t="shared" si="15"/>
        <v>3000</v>
      </c>
    </row>
    <row r="173" spans="1:13" s="18" customFormat="1" ht="62.1" customHeight="1">
      <c r="A173" s="7" t="s">
        <v>16</v>
      </c>
      <c r="B173" s="11" t="s">
        <v>483</v>
      </c>
      <c r="C173" s="12" t="s">
        <v>259</v>
      </c>
      <c r="D173" s="91" t="s">
        <v>619</v>
      </c>
      <c r="E173" s="12" t="s">
        <v>30</v>
      </c>
      <c r="F173" s="11" t="s">
        <v>205</v>
      </c>
      <c r="G173" s="93"/>
      <c r="H173" s="93">
        <v>6000</v>
      </c>
      <c r="I173" s="93">
        <f t="shared" si="9"/>
        <v>3000</v>
      </c>
      <c r="J173" s="93">
        <f t="shared" si="10"/>
        <v>3000</v>
      </c>
      <c r="K173" s="93">
        <f t="shared" si="11"/>
        <v>3000</v>
      </c>
      <c r="L173" s="93">
        <f t="shared" si="14"/>
        <v>3000</v>
      </c>
      <c r="M173" s="93">
        <f t="shared" si="15"/>
        <v>3000</v>
      </c>
    </row>
    <row r="174" spans="1:13" s="18" customFormat="1" ht="62.1" customHeight="1">
      <c r="A174" s="7" t="s">
        <v>16</v>
      </c>
      <c r="B174" s="11" t="s">
        <v>484</v>
      </c>
      <c r="C174" s="12" t="s">
        <v>260</v>
      </c>
      <c r="D174" s="91" t="s">
        <v>619</v>
      </c>
      <c r="E174" s="12" t="s">
        <v>30</v>
      </c>
      <c r="F174" s="11" t="s">
        <v>205</v>
      </c>
      <c r="G174" s="93"/>
      <c r="H174" s="93">
        <v>6000</v>
      </c>
      <c r="I174" s="93">
        <f t="shared" si="9"/>
        <v>3000</v>
      </c>
      <c r="J174" s="93">
        <f t="shared" si="10"/>
        <v>3000</v>
      </c>
      <c r="K174" s="93">
        <f t="shared" si="11"/>
        <v>3000</v>
      </c>
      <c r="L174" s="93">
        <f t="shared" si="14"/>
        <v>3000</v>
      </c>
      <c r="M174" s="93">
        <f t="shared" si="15"/>
        <v>3000</v>
      </c>
    </row>
    <row r="175" spans="1:13" s="18" customFormat="1" ht="62.1" customHeight="1">
      <c r="A175" s="7" t="s">
        <v>16</v>
      </c>
      <c r="B175" s="11" t="s">
        <v>485</v>
      </c>
      <c r="C175" s="12" t="s">
        <v>261</v>
      </c>
      <c r="D175" s="91" t="s">
        <v>619</v>
      </c>
      <c r="E175" s="12" t="s">
        <v>30</v>
      </c>
      <c r="F175" s="11" t="s">
        <v>205</v>
      </c>
      <c r="G175" s="93"/>
      <c r="H175" s="93">
        <v>6000</v>
      </c>
      <c r="I175" s="93">
        <f t="shared" si="9"/>
        <v>3000</v>
      </c>
      <c r="J175" s="93">
        <f t="shared" si="10"/>
        <v>3000</v>
      </c>
      <c r="K175" s="93">
        <f t="shared" si="11"/>
        <v>3000</v>
      </c>
      <c r="L175" s="93">
        <f t="shared" si="14"/>
        <v>3000</v>
      </c>
      <c r="M175" s="93">
        <f t="shared" si="15"/>
        <v>3000</v>
      </c>
    </row>
    <row r="176" spans="1:13" s="18" customFormat="1" ht="62.1" customHeight="1">
      <c r="A176" s="7" t="s">
        <v>16</v>
      </c>
      <c r="B176" s="11" t="s">
        <v>486</v>
      </c>
      <c r="C176" s="12" t="s">
        <v>262</v>
      </c>
      <c r="D176" s="91" t="s">
        <v>619</v>
      </c>
      <c r="E176" s="12" t="s">
        <v>30</v>
      </c>
      <c r="F176" s="11" t="s">
        <v>205</v>
      </c>
      <c r="G176" s="93"/>
      <c r="H176" s="93">
        <v>6000</v>
      </c>
      <c r="I176" s="93">
        <f t="shared" si="9"/>
        <v>3000</v>
      </c>
      <c r="J176" s="93">
        <f t="shared" si="10"/>
        <v>3000</v>
      </c>
      <c r="K176" s="93">
        <f t="shared" si="11"/>
        <v>3000</v>
      </c>
      <c r="L176" s="93">
        <f t="shared" si="14"/>
        <v>3000</v>
      </c>
      <c r="M176" s="93">
        <f t="shared" si="15"/>
        <v>3000</v>
      </c>
    </row>
    <row r="177" spans="1:13" s="18" customFormat="1" ht="62.1" customHeight="1">
      <c r="A177" s="7" t="s">
        <v>16</v>
      </c>
      <c r="B177" s="11" t="s">
        <v>487</v>
      </c>
      <c r="C177" s="12" t="s">
        <v>263</v>
      </c>
      <c r="D177" s="91" t="s">
        <v>619</v>
      </c>
      <c r="E177" s="12" t="s">
        <v>30</v>
      </c>
      <c r="F177" s="11" t="s">
        <v>205</v>
      </c>
      <c r="G177" s="93"/>
      <c r="H177" s="93">
        <v>6000</v>
      </c>
      <c r="I177" s="93">
        <f t="shared" si="9"/>
        <v>3000</v>
      </c>
      <c r="J177" s="93">
        <f t="shared" si="10"/>
        <v>3000</v>
      </c>
      <c r="K177" s="93">
        <f t="shared" si="11"/>
        <v>3000</v>
      </c>
      <c r="L177" s="93">
        <f t="shared" si="14"/>
        <v>3000</v>
      </c>
      <c r="M177" s="93">
        <f t="shared" si="15"/>
        <v>3000</v>
      </c>
    </row>
    <row r="178" spans="1:13" s="18" customFormat="1" ht="62.1" customHeight="1">
      <c r="A178" s="7" t="s">
        <v>16</v>
      </c>
      <c r="B178" s="11" t="s">
        <v>488</v>
      </c>
      <c r="C178" s="12" t="s">
        <v>264</v>
      </c>
      <c r="D178" s="91" t="s">
        <v>619</v>
      </c>
      <c r="E178" s="12" t="s">
        <v>30</v>
      </c>
      <c r="F178" s="11" t="s">
        <v>205</v>
      </c>
      <c r="G178" s="93"/>
      <c r="H178" s="93">
        <v>6000</v>
      </c>
      <c r="I178" s="93">
        <f t="shared" si="9"/>
        <v>3000</v>
      </c>
      <c r="J178" s="93">
        <f t="shared" si="10"/>
        <v>3000</v>
      </c>
      <c r="K178" s="93">
        <f t="shared" si="11"/>
        <v>3000</v>
      </c>
      <c r="L178" s="93">
        <f t="shared" si="14"/>
        <v>3000</v>
      </c>
      <c r="M178" s="93">
        <f t="shared" si="15"/>
        <v>3000</v>
      </c>
    </row>
    <row r="179" spans="1:13" s="18" customFormat="1" ht="62.1" customHeight="1">
      <c r="A179" s="7" t="s">
        <v>16</v>
      </c>
      <c r="B179" s="11" t="s">
        <v>489</v>
      </c>
      <c r="C179" s="12" t="s">
        <v>265</v>
      </c>
      <c r="D179" s="91" t="s">
        <v>619</v>
      </c>
      <c r="E179" s="12" t="s">
        <v>30</v>
      </c>
      <c r="F179" s="11" t="s">
        <v>205</v>
      </c>
      <c r="G179" s="93"/>
      <c r="H179" s="93">
        <v>6000</v>
      </c>
      <c r="I179" s="93">
        <f t="shared" si="9"/>
        <v>3000</v>
      </c>
      <c r="J179" s="93">
        <f t="shared" si="10"/>
        <v>3000</v>
      </c>
      <c r="K179" s="93">
        <f t="shared" si="11"/>
        <v>3000</v>
      </c>
      <c r="L179" s="93">
        <f t="shared" si="14"/>
        <v>3000</v>
      </c>
      <c r="M179" s="93">
        <f t="shared" si="15"/>
        <v>3000</v>
      </c>
    </row>
    <row r="180" spans="1:13" s="18" customFormat="1" ht="62.1" customHeight="1">
      <c r="A180" s="7" t="s">
        <v>16</v>
      </c>
      <c r="B180" s="11" t="s">
        <v>490</v>
      </c>
      <c r="C180" s="12" t="s">
        <v>266</v>
      </c>
      <c r="D180" s="91" t="s">
        <v>619</v>
      </c>
      <c r="E180" s="12" t="s">
        <v>30</v>
      </c>
      <c r="F180" s="11" t="s">
        <v>205</v>
      </c>
      <c r="G180" s="93"/>
      <c r="H180" s="93">
        <v>6000</v>
      </c>
      <c r="I180" s="93">
        <f t="shared" si="9"/>
        <v>3000</v>
      </c>
      <c r="J180" s="93">
        <f t="shared" si="10"/>
        <v>3000</v>
      </c>
      <c r="K180" s="93">
        <f t="shared" si="11"/>
        <v>3000</v>
      </c>
      <c r="L180" s="93">
        <f t="shared" si="14"/>
        <v>3000</v>
      </c>
      <c r="M180" s="93">
        <f t="shared" si="15"/>
        <v>3000</v>
      </c>
    </row>
    <row r="181" spans="1:13" s="18" customFormat="1" ht="62.1" customHeight="1">
      <c r="A181" s="7" t="s">
        <v>16</v>
      </c>
      <c r="B181" s="11" t="s">
        <v>491</v>
      </c>
      <c r="C181" s="12" t="s">
        <v>267</v>
      </c>
      <c r="D181" s="91" t="s">
        <v>619</v>
      </c>
      <c r="E181" s="12" t="s">
        <v>30</v>
      </c>
      <c r="F181" s="11" t="s">
        <v>205</v>
      </c>
      <c r="G181" s="93"/>
      <c r="H181" s="93">
        <v>6000</v>
      </c>
      <c r="I181" s="93">
        <f t="shared" si="9"/>
        <v>3000</v>
      </c>
      <c r="J181" s="93">
        <f t="shared" si="10"/>
        <v>3000</v>
      </c>
      <c r="K181" s="93">
        <f t="shared" si="11"/>
        <v>3000</v>
      </c>
      <c r="L181" s="93">
        <f t="shared" si="14"/>
        <v>3000</v>
      </c>
      <c r="M181" s="93">
        <f t="shared" si="15"/>
        <v>3000</v>
      </c>
    </row>
    <row r="182" spans="1:13" s="18" customFormat="1" ht="62.1" customHeight="1">
      <c r="A182" s="7" t="s">
        <v>24</v>
      </c>
      <c r="B182" s="11" t="s">
        <v>625</v>
      </c>
      <c r="C182" s="12" t="s">
        <v>626</v>
      </c>
      <c r="D182" s="91" t="s">
        <v>619</v>
      </c>
      <c r="E182" s="12" t="s">
        <v>26</v>
      </c>
      <c r="F182" s="11" t="s">
        <v>627</v>
      </c>
      <c r="G182" s="93"/>
      <c r="H182" s="93">
        <v>6000</v>
      </c>
      <c r="I182" s="93">
        <v>3000</v>
      </c>
      <c r="J182" s="93">
        <v>3000</v>
      </c>
      <c r="K182" s="93">
        <v>3000</v>
      </c>
      <c r="L182" s="93">
        <f t="shared" si="14"/>
        <v>3000</v>
      </c>
      <c r="M182" s="93">
        <f t="shared" si="15"/>
        <v>3000</v>
      </c>
    </row>
    <row r="183" spans="1:13" s="18" customFormat="1" ht="62.1" customHeight="1">
      <c r="A183" s="7" t="s">
        <v>16</v>
      </c>
      <c r="B183" s="11" t="s">
        <v>492</v>
      </c>
      <c r="C183" s="12" t="s">
        <v>268</v>
      </c>
      <c r="D183" s="91" t="s">
        <v>619</v>
      </c>
      <c r="E183" s="12" t="s">
        <v>30</v>
      </c>
      <c r="F183" s="11" t="s">
        <v>205</v>
      </c>
      <c r="G183" s="93"/>
      <c r="H183" s="93">
        <v>6000</v>
      </c>
      <c r="I183" s="93">
        <f t="shared" si="9"/>
        <v>3000</v>
      </c>
      <c r="J183" s="93">
        <f t="shared" si="10"/>
        <v>3000</v>
      </c>
      <c r="K183" s="93">
        <f t="shared" si="11"/>
        <v>3000</v>
      </c>
      <c r="L183" s="93">
        <f t="shared" si="14"/>
        <v>3000</v>
      </c>
      <c r="M183" s="93">
        <f t="shared" si="15"/>
        <v>3000</v>
      </c>
    </row>
    <row r="184" spans="1:13" s="18" customFormat="1" ht="62.1" customHeight="1">
      <c r="A184" s="7" t="s">
        <v>16</v>
      </c>
      <c r="B184" s="11" t="s">
        <v>493</v>
      </c>
      <c r="C184" s="12" t="s">
        <v>269</v>
      </c>
      <c r="D184" s="91" t="s">
        <v>619</v>
      </c>
      <c r="E184" s="12" t="s">
        <v>30</v>
      </c>
      <c r="F184" s="11" t="s">
        <v>205</v>
      </c>
      <c r="G184" s="93"/>
      <c r="H184" s="93">
        <v>6000</v>
      </c>
      <c r="I184" s="93">
        <f t="shared" si="9"/>
        <v>3000</v>
      </c>
      <c r="J184" s="93">
        <f t="shared" si="10"/>
        <v>3000</v>
      </c>
      <c r="K184" s="93">
        <f t="shared" si="11"/>
        <v>3000</v>
      </c>
      <c r="L184" s="93">
        <f t="shared" si="14"/>
        <v>3000</v>
      </c>
      <c r="M184" s="93">
        <f t="shared" si="15"/>
        <v>3000</v>
      </c>
    </row>
    <row r="185" spans="1:13" s="18" customFormat="1" ht="62.1" customHeight="1">
      <c r="A185" s="7" t="s">
        <v>16</v>
      </c>
      <c r="B185" s="11" t="s">
        <v>494</v>
      </c>
      <c r="C185" s="12" t="s">
        <v>270</v>
      </c>
      <c r="D185" s="91" t="s">
        <v>619</v>
      </c>
      <c r="E185" s="12" t="s">
        <v>30</v>
      </c>
      <c r="F185" s="11" t="s">
        <v>205</v>
      </c>
      <c r="G185" s="93"/>
      <c r="H185" s="93">
        <v>6000</v>
      </c>
      <c r="I185" s="93">
        <f t="shared" si="9"/>
        <v>3000</v>
      </c>
      <c r="J185" s="93">
        <f t="shared" si="10"/>
        <v>3000</v>
      </c>
      <c r="K185" s="93">
        <f t="shared" si="11"/>
        <v>3000</v>
      </c>
      <c r="L185" s="93">
        <f t="shared" si="14"/>
        <v>3000</v>
      </c>
      <c r="M185" s="93">
        <f t="shared" si="15"/>
        <v>3000</v>
      </c>
    </row>
    <row r="186" spans="1:13" s="18" customFormat="1" ht="62.1" customHeight="1">
      <c r="A186" s="7" t="s">
        <v>16</v>
      </c>
      <c r="B186" s="11" t="s">
        <v>495</v>
      </c>
      <c r="C186" s="12" t="s">
        <v>271</v>
      </c>
      <c r="D186" s="91" t="s">
        <v>619</v>
      </c>
      <c r="E186" s="12" t="s">
        <v>30</v>
      </c>
      <c r="F186" s="11" t="s">
        <v>205</v>
      </c>
      <c r="G186" s="93"/>
      <c r="H186" s="93">
        <v>6000</v>
      </c>
      <c r="I186" s="93">
        <f t="shared" si="9"/>
        <v>3000</v>
      </c>
      <c r="J186" s="93">
        <f t="shared" si="10"/>
        <v>3000</v>
      </c>
      <c r="K186" s="93">
        <f t="shared" si="11"/>
        <v>3000</v>
      </c>
      <c r="L186" s="93">
        <f t="shared" si="14"/>
        <v>3000</v>
      </c>
      <c r="M186" s="93">
        <f t="shared" si="15"/>
        <v>3000</v>
      </c>
    </row>
    <row r="187" spans="1:13" s="18" customFormat="1" ht="62.1" customHeight="1">
      <c r="A187" s="7" t="s">
        <v>16</v>
      </c>
      <c r="B187" s="11" t="s">
        <v>496</v>
      </c>
      <c r="C187" s="12" t="s">
        <v>272</v>
      </c>
      <c r="D187" s="91" t="s">
        <v>619</v>
      </c>
      <c r="E187" s="12" t="s">
        <v>30</v>
      </c>
      <c r="F187" s="11" t="s">
        <v>205</v>
      </c>
      <c r="G187" s="93"/>
      <c r="H187" s="93">
        <v>6000</v>
      </c>
      <c r="I187" s="93">
        <f t="shared" si="9"/>
        <v>3000</v>
      </c>
      <c r="J187" s="93">
        <f t="shared" si="10"/>
        <v>3000</v>
      </c>
      <c r="K187" s="93">
        <f t="shared" si="11"/>
        <v>3000</v>
      </c>
      <c r="L187" s="93">
        <f t="shared" si="14"/>
        <v>3000</v>
      </c>
      <c r="M187" s="93">
        <f t="shared" si="15"/>
        <v>3000</v>
      </c>
    </row>
    <row r="188" spans="1:13" s="18" customFormat="1" ht="62.1" customHeight="1">
      <c r="A188" s="7" t="s">
        <v>16</v>
      </c>
      <c r="B188" s="11" t="s">
        <v>497</v>
      </c>
      <c r="C188" s="12" t="s">
        <v>273</v>
      </c>
      <c r="D188" s="91" t="s">
        <v>619</v>
      </c>
      <c r="E188" s="12" t="s">
        <v>30</v>
      </c>
      <c r="F188" s="11" t="s">
        <v>205</v>
      </c>
      <c r="G188" s="93"/>
      <c r="H188" s="93">
        <v>6000</v>
      </c>
      <c r="I188" s="93">
        <f t="shared" si="9"/>
        <v>3000</v>
      </c>
      <c r="J188" s="93">
        <f t="shared" si="10"/>
        <v>3000</v>
      </c>
      <c r="K188" s="93">
        <f t="shared" si="11"/>
        <v>3000</v>
      </c>
      <c r="L188" s="93">
        <f t="shared" si="14"/>
        <v>3000</v>
      </c>
      <c r="M188" s="93">
        <f t="shared" si="15"/>
        <v>3000</v>
      </c>
    </row>
    <row r="189" spans="1:13" s="18" customFormat="1" ht="62.1" customHeight="1">
      <c r="A189" s="7" t="s">
        <v>16</v>
      </c>
      <c r="B189" s="11" t="s">
        <v>498</v>
      </c>
      <c r="C189" s="12" t="s">
        <v>274</v>
      </c>
      <c r="D189" s="91" t="s">
        <v>619</v>
      </c>
      <c r="E189" s="12" t="s">
        <v>30</v>
      </c>
      <c r="F189" s="11" t="s">
        <v>205</v>
      </c>
      <c r="G189" s="93"/>
      <c r="H189" s="93">
        <v>6000</v>
      </c>
      <c r="I189" s="93">
        <f t="shared" si="9"/>
        <v>3000</v>
      </c>
      <c r="J189" s="93">
        <f t="shared" si="10"/>
        <v>3000</v>
      </c>
      <c r="K189" s="93">
        <f t="shared" si="11"/>
        <v>3000</v>
      </c>
      <c r="L189" s="93">
        <f t="shared" si="14"/>
        <v>3000</v>
      </c>
      <c r="M189" s="93">
        <f t="shared" si="15"/>
        <v>3000</v>
      </c>
    </row>
    <row r="190" spans="1:13" s="18" customFormat="1" ht="62.1" customHeight="1">
      <c r="A190" s="7" t="s">
        <v>16</v>
      </c>
      <c r="B190" s="11" t="s">
        <v>499</v>
      </c>
      <c r="C190" s="12" t="s">
        <v>275</v>
      </c>
      <c r="D190" s="91" t="s">
        <v>619</v>
      </c>
      <c r="E190" s="12" t="s">
        <v>30</v>
      </c>
      <c r="F190" s="11" t="s">
        <v>205</v>
      </c>
      <c r="G190" s="93"/>
      <c r="H190" s="93">
        <v>6000</v>
      </c>
      <c r="I190" s="93">
        <f t="shared" si="9"/>
        <v>3000</v>
      </c>
      <c r="J190" s="93">
        <f t="shared" si="10"/>
        <v>3000</v>
      </c>
      <c r="K190" s="93">
        <f t="shared" si="11"/>
        <v>3000</v>
      </c>
      <c r="L190" s="93">
        <f t="shared" si="14"/>
        <v>3000</v>
      </c>
      <c r="M190" s="93">
        <f t="shared" si="15"/>
        <v>3000</v>
      </c>
    </row>
    <row r="191" spans="1:13" s="18" customFormat="1" ht="62.1" customHeight="1">
      <c r="A191" s="7" t="s">
        <v>16</v>
      </c>
      <c r="B191" s="11" t="s">
        <v>500</v>
      </c>
      <c r="C191" s="12" t="s">
        <v>276</v>
      </c>
      <c r="D191" s="91" t="s">
        <v>619</v>
      </c>
      <c r="E191" s="12" t="s">
        <v>30</v>
      </c>
      <c r="F191" s="11" t="s">
        <v>205</v>
      </c>
      <c r="G191" s="93"/>
      <c r="H191" s="93">
        <v>6000</v>
      </c>
      <c r="I191" s="93">
        <f t="shared" si="9"/>
        <v>3000</v>
      </c>
      <c r="J191" s="93">
        <f t="shared" si="10"/>
        <v>3000</v>
      </c>
      <c r="K191" s="93">
        <f t="shared" si="11"/>
        <v>3000</v>
      </c>
      <c r="L191" s="93">
        <f t="shared" si="14"/>
        <v>3000</v>
      </c>
      <c r="M191" s="93">
        <f t="shared" si="15"/>
        <v>3000</v>
      </c>
    </row>
    <row r="192" spans="1:13" s="18" customFormat="1" ht="62.1" customHeight="1">
      <c r="A192" s="7" t="s">
        <v>16</v>
      </c>
      <c r="B192" s="11" t="s">
        <v>501</v>
      </c>
      <c r="C192" s="12" t="s">
        <v>277</v>
      </c>
      <c r="D192" s="91" t="s">
        <v>619</v>
      </c>
      <c r="E192" s="12" t="s">
        <v>30</v>
      </c>
      <c r="F192" s="11" t="s">
        <v>205</v>
      </c>
      <c r="G192" s="93"/>
      <c r="H192" s="93">
        <v>6000</v>
      </c>
      <c r="I192" s="93">
        <f t="shared" si="9"/>
        <v>3000</v>
      </c>
      <c r="J192" s="93">
        <f t="shared" si="10"/>
        <v>3000</v>
      </c>
      <c r="K192" s="93">
        <f t="shared" si="11"/>
        <v>3000</v>
      </c>
      <c r="L192" s="93">
        <f t="shared" si="14"/>
        <v>3000</v>
      </c>
      <c r="M192" s="93">
        <f t="shared" si="15"/>
        <v>3000</v>
      </c>
    </row>
    <row r="193" spans="1:13" s="18" customFormat="1" ht="62.1" customHeight="1">
      <c r="A193" s="7" t="s">
        <v>16</v>
      </c>
      <c r="B193" s="11" t="s">
        <v>502</v>
      </c>
      <c r="C193" s="12" t="s">
        <v>278</v>
      </c>
      <c r="D193" s="91" t="s">
        <v>619</v>
      </c>
      <c r="E193" s="12" t="s">
        <v>30</v>
      </c>
      <c r="F193" s="11" t="s">
        <v>205</v>
      </c>
      <c r="G193" s="93"/>
      <c r="H193" s="93">
        <v>6000</v>
      </c>
      <c r="I193" s="93">
        <f t="shared" si="9"/>
        <v>3000</v>
      </c>
      <c r="J193" s="93">
        <f t="shared" si="10"/>
        <v>3000</v>
      </c>
      <c r="K193" s="93">
        <f t="shared" si="11"/>
        <v>3000</v>
      </c>
      <c r="L193" s="93">
        <f t="shared" si="14"/>
        <v>3000</v>
      </c>
      <c r="M193" s="93">
        <f t="shared" si="15"/>
        <v>3000</v>
      </c>
    </row>
    <row r="194" spans="1:13" s="18" customFormat="1" ht="62.1" customHeight="1">
      <c r="A194" s="7" t="s">
        <v>16</v>
      </c>
      <c r="B194" s="11" t="s">
        <v>503</v>
      </c>
      <c r="C194" s="12" t="s">
        <v>279</v>
      </c>
      <c r="D194" s="91" t="s">
        <v>619</v>
      </c>
      <c r="E194" s="12" t="s">
        <v>30</v>
      </c>
      <c r="F194" s="11" t="s">
        <v>205</v>
      </c>
      <c r="G194" s="93"/>
      <c r="H194" s="93">
        <v>6000</v>
      </c>
      <c r="I194" s="93">
        <f t="shared" si="9"/>
        <v>3000</v>
      </c>
      <c r="J194" s="93">
        <f t="shared" si="10"/>
        <v>3000</v>
      </c>
      <c r="K194" s="93">
        <f t="shared" si="11"/>
        <v>3000</v>
      </c>
      <c r="L194" s="93">
        <f t="shared" si="14"/>
        <v>3000</v>
      </c>
      <c r="M194" s="93">
        <f t="shared" si="15"/>
        <v>3000</v>
      </c>
    </row>
    <row r="195" spans="1:13" s="18" customFormat="1" ht="62.1" customHeight="1">
      <c r="A195" s="7" t="s">
        <v>16</v>
      </c>
      <c r="B195" s="11" t="s">
        <v>280</v>
      </c>
      <c r="C195" s="12" t="s">
        <v>281</v>
      </c>
      <c r="D195" s="91" t="s">
        <v>619</v>
      </c>
      <c r="E195" s="12" t="s">
        <v>30</v>
      </c>
      <c r="F195" s="11" t="s">
        <v>205</v>
      </c>
      <c r="G195" s="93"/>
      <c r="H195" s="93">
        <v>6000</v>
      </c>
      <c r="I195" s="93">
        <f t="shared" si="9"/>
        <v>3000</v>
      </c>
      <c r="J195" s="93">
        <f t="shared" si="10"/>
        <v>3000</v>
      </c>
      <c r="K195" s="93">
        <f t="shared" si="11"/>
        <v>3000</v>
      </c>
      <c r="L195" s="93">
        <f t="shared" si="14"/>
        <v>3000</v>
      </c>
      <c r="M195" s="93">
        <f t="shared" si="15"/>
        <v>3000</v>
      </c>
    </row>
    <row r="196" spans="1:13" s="18" customFormat="1" ht="62.1" customHeight="1">
      <c r="A196" s="7" t="s">
        <v>16</v>
      </c>
      <c r="B196" s="11" t="s">
        <v>504</v>
      </c>
      <c r="C196" s="12" t="s">
        <v>282</v>
      </c>
      <c r="D196" s="91" t="s">
        <v>619</v>
      </c>
      <c r="E196" s="12" t="s">
        <v>30</v>
      </c>
      <c r="F196" s="11" t="s">
        <v>205</v>
      </c>
      <c r="G196" s="93"/>
      <c r="H196" s="93">
        <v>6000</v>
      </c>
      <c r="I196" s="93">
        <f t="shared" si="9"/>
        <v>3000</v>
      </c>
      <c r="J196" s="93">
        <f t="shared" si="10"/>
        <v>3000</v>
      </c>
      <c r="K196" s="93">
        <f t="shared" si="11"/>
        <v>3000</v>
      </c>
      <c r="L196" s="93">
        <f t="shared" si="14"/>
        <v>3000</v>
      </c>
      <c r="M196" s="93">
        <f t="shared" si="15"/>
        <v>3000</v>
      </c>
    </row>
    <row r="197" spans="1:13" s="18" customFormat="1" ht="62.1" customHeight="1">
      <c r="A197" s="7" t="s">
        <v>16</v>
      </c>
      <c r="B197" s="11" t="s">
        <v>505</v>
      </c>
      <c r="C197" s="12" t="s">
        <v>283</v>
      </c>
      <c r="D197" s="91" t="s">
        <v>619</v>
      </c>
      <c r="E197" s="12" t="s">
        <v>30</v>
      </c>
      <c r="F197" s="11" t="s">
        <v>205</v>
      </c>
      <c r="G197" s="93"/>
      <c r="H197" s="93">
        <v>6000</v>
      </c>
      <c r="I197" s="93">
        <f t="shared" si="9"/>
        <v>3000</v>
      </c>
      <c r="J197" s="93">
        <f t="shared" si="10"/>
        <v>3000</v>
      </c>
      <c r="K197" s="93">
        <f t="shared" si="11"/>
        <v>3000</v>
      </c>
      <c r="L197" s="93">
        <f t="shared" si="14"/>
        <v>3000</v>
      </c>
      <c r="M197" s="93">
        <f t="shared" si="15"/>
        <v>3000</v>
      </c>
    </row>
    <row r="198" spans="1:13" s="18" customFormat="1" ht="62.1" customHeight="1">
      <c r="A198" s="7" t="s">
        <v>16</v>
      </c>
      <c r="B198" s="11" t="s">
        <v>506</v>
      </c>
      <c r="C198" s="12" t="s">
        <v>284</v>
      </c>
      <c r="D198" s="91" t="s">
        <v>619</v>
      </c>
      <c r="E198" s="12" t="s">
        <v>30</v>
      </c>
      <c r="F198" s="11" t="s">
        <v>205</v>
      </c>
      <c r="G198" s="93"/>
      <c r="H198" s="93">
        <v>6000</v>
      </c>
      <c r="I198" s="93">
        <f t="shared" si="9"/>
        <v>3000</v>
      </c>
      <c r="J198" s="93">
        <f t="shared" si="10"/>
        <v>3000</v>
      </c>
      <c r="K198" s="93">
        <f t="shared" si="11"/>
        <v>3000</v>
      </c>
      <c r="L198" s="93">
        <f t="shared" si="14"/>
        <v>3000</v>
      </c>
      <c r="M198" s="93">
        <f t="shared" si="15"/>
        <v>3000</v>
      </c>
    </row>
    <row r="199" spans="1:13" s="18" customFormat="1" ht="62.1" customHeight="1">
      <c r="A199" s="7" t="s">
        <v>16</v>
      </c>
      <c r="B199" s="11" t="s">
        <v>507</v>
      </c>
      <c r="C199" s="12" t="s">
        <v>285</v>
      </c>
      <c r="D199" s="91" t="s">
        <v>619</v>
      </c>
      <c r="E199" s="12" t="s">
        <v>30</v>
      </c>
      <c r="F199" s="11" t="s">
        <v>205</v>
      </c>
      <c r="G199" s="93"/>
      <c r="H199" s="93">
        <v>6000</v>
      </c>
      <c r="I199" s="93">
        <f t="shared" si="9"/>
        <v>3000</v>
      </c>
      <c r="J199" s="93">
        <f t="shared" si="10"/>
        <v>3000</v>
      </c>
      <c r="K199" s="93">
        <f t="shared" si="11"/>
        <v>3000</v>
      </c>
      <c r="L199" s="93">
        <f t="shared" si="14"/>
        <v>3000</v>
      </c>
      <c r="M199" s="93">
        <f t="shared" si="15"/>
        <v>3000</v>
      </c>
    </row>
    <row r="200" spans="1:13" s="18" customFormat="1" ht="62.1" customHeight="1">
      <c r="A200" s="7" t="s">
        <v>16</v>
      </c>
      <c r="B200" s="11" t="s">
        <v>508</v>
      </c>
      <c r="C200" s="12" t="s">
        <v>286</v>
      </c>
      <c r="D200" s="91" t="s">
        <v>619</v>
      </c>
      <c r="E200" s="12" t="s">
        <v>30</v>
      </c>
      <c r="F200" s="11" t="s">
        <v>205</v>
      </c>
      <c r="G200" s="93"/>
      <c r="H200" s="93">
        <v>6000</v>
      </c>
      <c r="I200" s="93">
        <f t="shared" si="9"/>
        <v>3000</v>
      </c>
      <c r="J200" s="93">
        <f t="shared" si="10"/>
        <v>3000</v>
      </c>
      <c r="K200" s="93">
        <f t="shared" si="11"/>
        <v>3000</v>
      </c>
      <c r="L200" s="93">
        <f t="shared" si="14"/>
        <v>3000</v>
      </c>
      <c r="M200" s="93">
        <f t="shared" si="15"/>
        <v>3000</v>
      </c>
    </row>
    <row r="201" spans="1:13" s="18" customFormat="1" ht="62.1" customHeight="1">
      <c r="A201" s="7" t="s">
        <v>16</v>
      </c>
      <c r="B201" s="11" t="s">
        <v>509</v>
      </c>
      <c r="C201" s="12" t="s">
        <v>287</v>
      </c>
      <c r="D201" s="91" t="s">
        <v>619</v>
      </c>
      <c r="E201" s="12" t="s">
        <v>30</v>
      </c>
      <c r="F201" s="11" t="s">
        <v>205</v>
      </c>
      <c r="G201" s="93"/>
      <c r="H201" s="93">
        <v>6000</v>
      </c>
      <c r="I201" s="93">
        <f t="shared" si="9"/>
        <v>3000</v>
      </c>
      <c r="J201" s="93">
        <f t="shared" si="10"/>
        <v>3000</v>
      </c>
      <c r="K201" s="93">
        <f t="shared" si="11"/>
        <v>3000</v>
      </c>
      <c r="L201" s="93">
        <f t="shared" si="14"/>
        <v>3000</v>
      </c>
      <c r="M201" s="93">
        <f t="shared" si="15"/>
        <v>3000</v>
      </c>
    </row>
    <row r="202" spans="1:13" s="18" customFormat="1" ht="62.1" customHeight="1">
      <c r="A202" s="7" t="s">
        <v>16</v>
      </c>
      <c r="B202" s="11" t="s">
        <v>510</v>
      </c>
      <c r="C202" s="12" t="s">
        <v>288</v>
      </c>
      <c r="D202" s="91" t="s">
        <v>619</v>
      </c>
      <c r="E202" s="12" t="s">
        <v>30</v>
      </c>
      <c r="F202" s="11" t="s">
        <v>205</v>
      </c>
      <c r="G202" s="93"/>
      <c r="H202" s="93">
        <v>6000</v>
      </c>
      <c r="I202" s="93">
        <f t="shared" si="9"/>
        <v>3000</v>
      </c>
      <c r="J202" s="93">
        <f t="shared" si="10"/>
        <v>3000</v>
      </c>
      <c r="K202" s="93">
        <f t="shared" si="11"/>
        <v>3000</v>
      </c>
      <c r="L202" s="93">
        <f t="shared" si="14"/>
        <v>3000</v>
      </c>
      <c r="M202" s="93">
        <f t="shared" si="15"/>
        <v>3000</v>
      </c>
    </row>
    <row r="203" spans="1:13" s="18" customFormat="1" ht="62.1" customHeight="1">
      <c r="A203" s="7" t="s">
        <v>16</v>
      </c>
      <c r="B203" s="11" t="s">
        <v>511</v>
      </c>
      <c r="C203" s="12" t="s">
        <v>289</v>
      </c>
      <c r="D203" s="91" t="s">
        <v>619</v>
      </c>
      <c r="E203" s="12" t="s">
        <v>30</v>
      </c>
      <c r="F203" s="11" t="s">
        <v>205</v>
      </c>
      <c r="G203" s="93"/>
      <c r="H203" s="93">
        <v>6000</v>
      </c>
      <c r="I203" s="93">
        <f t="shared" si="9"/>
        <v>3000</v>
      </c>
      <c r="J203" s="93">
        <f t="shared" si="10"/>
        <v>3000</v>
      </c>
      <c r="K203" s="93">
        <f t="shared" si="11"/>
        <v>3000</v>
      </c>
      <c r="L203" s="93">
        <f t="shared" si="14"/>
        <v>3000</v>
      </c>
      <c r="M203" s="93">
        <f t="shared" si="15"/>
        <v>3000</v>
      </c>
    </row>
    <row r="204" spans="1:13" s="18" customFormat="1" ht="62.1" customHeight="1">
      <c r="A204" s="7" t="s">
        <v>16</v>
      </c>
      <c r="B204" s="11" t="s">
        <v>512</v>
      </c>
      <c r="C204" s="12" t="s">
        <v>290</v>
      </c>
      <c r="D204" s="91" t="s">
        <v>619</v>
      </c>
      <c r="E204" s="12" t="s">
        <v>30</v>
      </c>
      <c r="F204" s="11" t="s">
        <v>205</v>
      </c>
      <c r="G204" s="93"/>
      <c r="H204" s="93">
        <v>6000</v>
      </c>
      <c r="I204" s="93">
        <f t="shared" si="9"/>
        <v>3000</v>
      </c>
      <c r="J204" s="93">
        <f t="shared" si="10"/>
        <v>3000</v>
      </c>
      <c r="K204" s="93">
        <f t="shared" si="11"/>
        <v>3000</v>
      </c>
      <c r="L204" s="93">
        <f t="shared" si="14"/>
        <v>3000</v>
      </c>
      <c r="M204" s="93">
        <f t="shared" si="15"/>
        <v>3000</v>
      </c>
    </row>
    <row r="205" spans="1:13" s="18" customFormat="1" ht="62.1" customHeight="1">
      <c r="A205" s="7" t="s">
        <v>16</v>
      </c>
      <c r="B205" s="11" t="s">
        <v>513</v>
      </c>
      <c r="C205" s="12" t="s">
        <v>291</v>
      </c>
      <c r="D205" s="91" t="s">
        <v>619</v>
      </c>
      <c r="E205" s="12" t="s">
        <v>30</v>
      </c>
      <c r="F205" s="11" t="s">
        <v>205</v>
      </c>
      <c r="G205" s="93"/>
      <c r="H205" s="93">
        <v>6000</v>
      </c>
      <c r="I205" s="93">
        <f t="shared" si="9"/>
        <v>3000</v>
      </c>
      <c r="J205" s="93">
        <f t="shared" si="10"/>
        <v>3000</v>
      </c>
      <c r="K205" s="93">
        <f t="shared" si="11"/>
        <v>3000</v>
      </c>
      <c r="L205" s="93">
        <f t="shared" si="14"/>
        <v>3000</v>
      </c>
      <c r="M205" s="93">
        <f t="shared" si="15"/>
        <v>3000</v>
      </c>
    </row>
    <row r="206" spans="1:13" s="18" customFormat="1" ht="62.1" customHeight="1">
      <c r="A206" s="7" t="s">
        <v>16</v>
      </c>
      <c r="B206" s="11" t="s">
        <v>514</v>
      </c>
      <c r="C206" s="12" t="s">
        <v>292</v>
      </c>
      <c r="D206" s="91" t="s">
        <v>619</v>
      </c>
      <c r="E206" s="12" t="s">
        <v>30</v>
      </c>
      <c r="F206" s="11" t="s">
        <v>205</v>
      </c>
      <c r="G206" s="93"/>
      <c r="H206" s="93">
        <v>6000</v>
      </c>
      <c r="I206" s="93">
        <f t="shared" si="9"/>
        <v>3000</v>
      </c>
      <c r="J206" s="93">
        <f t="shared" si="10"/>
        <v>3000</v>
      </c>
      <c r="K206" s="93">
        <f t="shared" si="11"/>
        <v>3000</v>
      </c>
      <c r="L206" s="93">
        <f t="shared" si="14"/>
        <v>3000</v>
      </c>
      <c r="M206" s="93">
        <f t="shared" si="15"/>
        <v>3000</v>
      </c>
    </row>
    <row r="207" spans="1:13" s="18" customFormat="1" ht="62.1" customHeight="1">
      <c r="A207" s="7" t="s">
        <v>16</v>
      </c>
      <c r="B207" s="11" t="s">
        <v>515</v>
      </c>
      <c r="C207" s="12" t="s">
        <v>293</v>
      </c>
      <c r="D207" s="91" t="s">
        <v>619</v>
      </c>
      <c r="E207" s="12" t="s">
        <v>30</v>
      </c>
      <c r="F207" s="11" t="s">
        <v>205</v>
      </c>
      <c r="G207" s="93"/>
      <c r="H207" s="93">
        <v>6000</v>
      </c>
      <c r="I207" s="93">
        <f t="shared" si="9"/>
        <v>3000</v>
      </c>
      <c r="J207" s="93">
        <f t="shared" si="10"/>
        <v>3000</v>
      </c>
      <c r="K207" s="93">
        <f t="shared" si="11"/>
        <v>3000</v>
      </c>
      <c r="L207" s="93">
        <f t="shared" si="14"/>
        <v>3000</v>
      </c>
      <c r="M207" s="93">
        <f t="shared" si="15"/>
        <v>3000</v>
      </c>
    </row>
    <row r="208" spans="1:13" s="18" customFormat="1" ht="62.1" customHeight="1">
      <c r="A208" s="7" t="s">
        <v>16</v>
      </c>
      <c r="B208" s="11" t="s">
        <v>516</v>
      </c>
      <c r="C208" s="12" t="s">
        <v>294</v>
      </c>
      <c r="D208" s="91" t="s">
        <v>619</v>
      </c>
      <c r="E208" s="12" t="s">
        <v>30</v>
      </c>
      <c r="F208" s="11" t="s">
        <v>205</v>
      </c>
      <c r="G208" s="93"/>
      <c r="H208" s="93">
        <v>6000</v>
      </c>
      <c r="I208" s="93">
        <f t="shared" si="9"/>
        <v>3000</v>
      </c>
      <c r="J208" s="93">
        <f t="shared" si="10"/>
        <v>3000</v>
      </c>
      <c r="K208" s="93">
        <f t="shared" si="11"/>
        <v>3000</v>
      </c>
      <c r="L208" s="93">
        <f t="shared" si="14"/>
        <v>3000</v>
      </c>
      <c r="M208" s="93">
        <f t="shared" si="15"/>
        <v>3000</v>
      </c>
    </row>
    <row r="209" spans="1:13" s="18" customFormat="1" ht="62.1" customHeight="1">
      <c r="A209" s="7" t="s">
        <v>16</v>
      </c>
      <c r="B209" s="11" t="s">
        <v>517</v>
      </c>
      <c r="C209" s="12" t="s">
        <v>295</v>
      </c>
      <c r="D209" s="91" t="s">
        <v>619</v>
      </c>
      <c r="E209" s="12" t="s">
        <v>30</v>
      </c>
      <c r="F209" s="11" t="s">
        <v>205</v>
      </c>
      <c r="G209" s="93"/>
      <c r="H209" s="93">
        <v>6000</v>
      </c>
      <c r="I209" s="93">
        <f t="shared" si="9"/>
        <v>3000</v>
      </c>
      <c r="J209" s="93">
        <f t="shared" si="10"/>
        <v>3000</v>
      </c>
      <c r="K209" s="93">
        <f t="shared" si="11"/>
        <v>3000</v>
      </c>
      <c r="L209" s="93">
        <f t="shared" si="14"/>
        <v>3000</v>
      </c>
      <c r="M209" s="93">
        <f t="shared" si="15"/>
        <v>3000</v>
      </c>
    </row>
    <row r="210" spans="1:13" s="18" customFormat="1" ht="62.1" customHeight="1">
      <c r="A210" s="7" t="s">
        <v>16</v>
      </c>
      <c r="B210" s="11" t="s">
        <v>518</v>
      </c>
      <c r="C210" s="12" t="s">
        <v>296</v>
      </c>
      <c r="D210" s="91" t="s">
        <v>619</v>
      </c>
      <c r="E210" s="12" t="s">
        <v>30</v>
      </c>
      <c r="F210" s="11" t="s">
        <v>205</v>
      </c>
      <c r="G210" s="93"/>
      <c r="H210" s="93">
        <v>6000</v>
      </c>
      <c r="I210" s="93">
        <f t="shared" si="9"/>
        <v>3000</v>
      </c>
      <c r="J210" s="93">
        <f t="shared" si="10"/>
        <v>3000</v>
      </c>
      <c r="K210" s="93">
        <f t="shared" si="11"/>
        <v>3000</v>
      </c>
      <c r="L210" s="93">
        <f t="shared" si="14"/>
        <v>3000</v>
      </c>
      <c r="M210" s="93">
        <f t="shared" si="15"/>
        <v>3000</v>
      </c>
    </row>
    <row r="211" spans="1:13" s="18" customFormat="1" ht="62.1" customHeight="1">
      <c r="A211" s="7" t="s">
        <v>16</v>
      </c>
      <c r="B211" s="11" t="s">
        <v>519</v>
      </c>
      <c r="C211" s="12" t="s">
        <v>297</v>
      </c>
      <c r="D211" s="91" t="s">
        <v>619</v>
      </c>
      <c r="E211" s="12" t="s">
        <v>30</v>
      </c>
      <c r="F211" s="11" t="s">
        <v>205</v>
      </c>
      <c r="G211" s="93"/>
      <c r="H211" s="93">
        <v>6000</v>
      </c>
      <c r="I211" s="93">
        <f t="shared" si="9"/>
        <v>3000</v>
      </c>
      <c r="J211" s="93">
        <f t="shared" si="10"/>
        <v>3000</v>
      </c>
      <c r="K211" s="93">
        <f t="shared" si="11"/>
        <v>3000</v>
      </c>
      <c r="L211" s="93">
        <f t="shared" si="14"/>
        <v>3000</v>
      </c>
      <c r="M211" s="93">
        <f t="shared" si="15"/>
        <v>3000</v>
      </c>
    </row>
    <row r="212" spans="1:13" s="18" customFormat="1" ht="62.1" customHeight="1">
      <c r="A212" s="7" t="s">
        <v>16</v>
      </c>
      <c r="B212" s="11" t="s">
        <v>520</v>
      </c>
      <c r="C212" s="12" t="s">
        <v>298</v>
      </c>
      <c r="D212" s="91" t="s">
        <v>619</v>
      </c>
      <c r="E212" s="12" t="s">
        <v>30</v>
      </c>
      <c r="F212" s="11" t="s">
        <v>205</v>
      </c>
      <c r="G212" s="93"/>
      <c r="H212" s="93">
        <v>6000</v>
      </c>
      <c r="I212" s="93">
        <f t="shared" si="9"/>
        <v>3000</v>
      </c>
      <c r="J212" s="93">
        <f t="shared" si="10"/>
        <v>3000</v>
      </c>
      <c r="K212" s="93">
        <f t="shared" si="11"/>
        <v>3000</v>
      </c>
      <c r="L212" s="93">
        <f t="shared" si="14"/>
        <v>3000</v>
      </c>
      <c r="M212" s="93">
        <f t="shared" si="15"/>
        <v>3000</v>
      </c>
    </row>
    <row r="213" spans="1:13" s="18" customFormat="1" ht="62.1" customHeight="1">
      <c r="A213" s="7" t="s">
        <v>16</v>
      </c>
      <c r="B213" s="11" t="s">
        <v>521</v>
      </c>
      <c r="C213" s="12" t="s">
        <v>299</v>
      </c>
      <c r="D213" s="91" t="s">
        <v>619</v>
      </c>
      <c r="E213" s="12" t="s">
        <v>30</v>
      </c>
      <c r="F213" s="11" t="s">
        <v>205</v>
      </c>
      <c r="G213" s="93"/>
      <c r="H213" s="93">
        <v>6000</v>
      </c>
      <c r="I213" s="93">
        <f t="shared" si="9"/>
        <v>3000</v>
      </c>
      <c r="J213" s="93">
        <f t="shared" si="10"/>
        <v>3000</v>
      </c>
      <c r="K213" s="93">
        <f t="shared" si="11"/>
        <v>3000</v>
      </c>
      <c r="L213" s="93">
        <f t="shared" si="14"/>
        <v>3000</v>
      </c>
      <c r="M213" s="93">
        <f t="shared" si="15"/>
        <v>3000</v>
      </c>
    </row>
    <row r="214" spans="1:13" s="18" customFormat="1" ht="62.1" customHeight="1">
      <c r="A214" s="7" t="s">
        <v>16</v>
      </c>
      <c r="B214" s="11" t="s">
        <v>522</v>
      </c>
      <c r="C214" s="12" t="s">
        <v>300</v>
      </c>
      <c r="D214" s="91" t="s">
        <v>619</v>
      </c>
      <c r="E214" s="12" t="s">
        <v>30</v>
      </c>
      <c r="F214" s="11" t="s">
        <v>205</v>
      </c>
      <c r="G214" s="93"/>
      <c r="H214" s="93">
        <v>6000</v>
      </c>
      <c r="I214" s="93">
        <f t="shared" si="9"/>
        <v>3000</v>
      </c>
      <c r="J214" s="93">
        <f t="shared" si="10"/>
        <v>3000</v>
      </c>
      <c r="K214" s="93">
        <f t="shared" si="11"/>
        <v>3000</v>
      </c>
      <c r="L214" s="93">
        <f t="shared" si="14"/>
        <v>3000</v>
      </c>
      <c r="M214" s="93">
        <f t="shared" si="15"/>
        <v>3000</v>
      </c>
    </row>
    <row r="215" spans="1:13" s="18" customFormat="1" ht="62.1" customHeight="1">
      <c r="A215" s="7" t="s">
        <v>16</v>
      </c>
      <c r="B215" s="11" t="s">
        <v>523</v>
      </c>
      <c r="C215" s="12" t="s">
        <v>301</v>
      </c>
      <c r="D215" s="91" t="s">
        <v>619</v>
      </c>
      <c r="E215" s="12" t="s">
        <v>30</v>
      </c>
      <c r="F215" s="11" t="s">
        <v>205</v>
      </c>
      <c r="G215" s="93"/>
      <c r="H215" s="93">
        <v>6000</v>
      </c>
      <c r="I215" s="93">
        <f t="shared" si="9"/>
        <v>3000</v>
      </c>
      <c r="J215" s="93">
        <f t="shared" si="10"/>
        <v>3000</v>
      </c>
      <c r="K215" s="93">
        <f t="shared" si="11"/>
        <v>3000</v>
      </c>
      <c r="L215" s="93">
        <f t="shared" si="14"/>
        <v>3000</v>
      </c>
      <c r="M215" s="93">
        <f t="shared" si="15"/>
        <v>3000</v>
      </c>
    </row>
    <row r="216" spans="1:13" s="18" customFormat="1" ht="62.1" customHeight="1">
      <c r="A216" s="7" t="s">
        <v>16</v>
      </c>
      <c r="B216" s="11" t="s">
        <v>524</v>
      </c>
      <c r="C216" s="12" t="s">
        <v>302</v>
      </c>
      <c r="D216" s="91" t="s">
        <v>619</v>
      </c>
      <c r="E216" s="12" t="s">
        <v>30</v>
      </c>
      <c r="F216" s="11" t="s">
        <v>205</v>
      </c>
      <c r="G216" s="93"/>
      <c r="H216" s="93">
        <v>6000</v>
      </c>
      <c r="I216" s="93">
        <f t="shared" si="9"/>
        <v>3000</v>
      </c>
      <c r="J216" s="93">
        <f t="shared" si="10"/>
        <v>3000</v>
      </c>
      <c r="K216" s="93">
        <f t="shared" si="11"/>
        <v>3000</v>
      </c>
      <c r="L216" s="93">
        <f t="shared" si="14"/>
        <v>3000</v>
      </c>
      <c r="M216" s="93">
        <f t="shared" si="15"/>
        <v>3000</v>
      </c>
    </row>
    <row r="217" spans="1:13" s="18" customFormat="1" ht="62.1" customHeight="1">
      <c r="A217" s="7" t="s">
        <v>16</v>
      </c>
      <c r="B217" s="11" t="s">
        <v>525</v>
      </c>
      <c r="C217" s="12" t="s">
        <v>303</v>
      </c>
      <c r="D217" s="91" t="s">
        <v>619</v>
      </c>
      <c r="E217" s="12" t="s">
        <v>30</v>
      </c>
      <c r="F217" s="11" t="s">
        <v>205</v>
      </c>
      <c r="G217" s="93"/>
      <c r="H217" s="93">
        <v>6000</v>
      </c>
      <c r="I217" s="93">
        <f t="shared" si="9"/>
        <v>3000</v>
      </c>
      <c r="J217" s="93">
        <f t="shared" si="10"/>
        <v>3000</v>
      </c>
      <c r="K217" s="93">
        <f t="shared" si="11"/>
        <v>3000</v>
      </c>
      <c r="L217" s="93">
        <f t="shared" si="14"/>
        <v>3000</v>
      </c>
      <c r="M217" s="93">
        <f t="shared" si="15"/>
        <v>3000</v>
      </c>
    </row>
    <row r="218" spans="1:13" s="18" customFormat="1" ht="62.1" customHeight="1">
      <c r="A218" s="7" t="s">
        <v>16</v>
      </c>
      <c r="B218" s="11" t="s">
        <v>526</v>
      </c>
      <c r="C218" s="12" t="s">
        <v>304</v>
      </c>
      <c r="D218" s="91" t="s">
        <v>619</v>
      </c>
      <c r="E218" s="12" t="s">
        <v>30</v>
      </c>
      <c r="F218" s="11" t="s">
        <v>205</v>
      </c>
      <c r="G218" s="93"/>
      <c r="H218" s="93">
        <v>6000</v>
      </c>
      <c r="I218" s="93">
        <f t="shared" si="9"/>
        <v>3000</v>
      </c>
      <c r="J218" s="93">
        <f t="shared" si="10"/>
        <v>3000</v>
      </c>
      <c r="K218" s="93">
        <f t="shared" si="11"/>
        <v>3000</v>
      </c>
      <c r="L218" s="93">
        <f t="shared" si="14"/>
        <v>3000</v>
      </c>
      <c r="M218" s="93">
        <f t="shared" si="15"/>
        <v>3000</v>
      </c>
    </row>
    <row r="219" spans="1:13" s="18" customFormat="1" ht="62.1" customHeight="1">
      <c r="A219" s="7" t="s">
        <v>16</v>
      </c>
      <c r="B219" s="11" t="s">
        <v>527</v>
      </c>
      <c r="C219" s="12" t="s">
        <v>305</v>
      </c>
      <c r="D219" s="91" t="s">
        <v>619</v>
      </c>
      <c r="E219" s="12" t="s">
        <v>30</v>
      </c>
      <c r="F219" s="11" t="s">
        <v>205</v>
      </c>
      <c r="G219" s="93"/>
      <c r="H219" s="93">
        <v>6000</v>
      </c>
      <c r="I219" s="93">
        <f t="shared" si="9"/>
        <v>3000</v>
      </c>
      <c r="J219" s="93">
        <f t="shared" si="10"/>
        <v>3000</v>
      </c>
      <c r="K219" s="93">
        <f t="shared" si="11"/>
        <v>3000</v>
      </c>
      <c r="L219" s="93">
        <f t="shared" si="14"/>
        <v>3000</v>
      </c>
      <c r="M219" s="93">
        <f t="shared" si="15"/>
        <v>3000</v>
      </c>
    </row>
    <row r="220" spans="1:13" s="18" customFormat="1" ht="62.1" customHeight="1">
      <c r="A220" s="7" t="s">
        <v>16</v>
      </c>
      <c r="B220" s="11" t="s">
        <v>528</v>
      </c>
      <c r="C220" s="12" t="s">
        <v>306</v>
      </c>
      <c r="D220" s="91" t="s">
        <v>619</v>
      </c>
      <c r="E220" s="12" t="s">
        <v>30</v>
      </c>
      <c r="F220" s="11" t="s">
        <v>205</v>
      </c>
      <c r="G220" s="93"/>
      <c r="H220" s="93">
        <v>6000</v>
      </c>
      <c r="I220" s="93">
        <f t="shared" si="9"/>
        <v>3000</v>
      </c>
      <c r="J220" s="93">
        <f t="shared" si="10"/>
        <v>3000</v>
      </c>
      <c r="K220" s="93">
        <f t="shared" si="11"/>
        <v>3000</v>
      </c>
      <c r="L220" s="93">
        <f t="shared" si="14"/>
        <v>3000</v>
      </c>
      <c r="M220" s="93">
        <f t="shared" si="15"/>
        <v>3000</v>
      </c>
    </row>
    <row r="221" spans="1:13" s="18" customFormat="1" ht="62.1" customHeight="1">
      <c r="A221" s="7" t="s">
        <v>16</v>
      </c>
      <c r="B221" s="11" t="s">
        <v>529</v>
      </c>
      <c r="C221" s="12" t="s">
        <v>307</v>
      </c>
      <c r="D221" s="91" t="s">
        <v>619</v>
      </c>
      <c r="E221" s="12" t="s">
        <v>30</v>
      </c>
      <c r="F221" s="11" t="s">
        <v>205</v>
      </c>
      <c r="G221" s="93"/>
      <c r="H221" s="93">
        <v>6000</v>
      </c>
      <c r="I221" s="93">
        <f t="shared" si="9"/>
        <v>3000</v>
      </c>
      <c r="J221" s="93">
        <f t="shared" si="10"/>
        <v>3000</v>
      </c>
      <c r="K221" s="93">
        <f t="shared" si="11"/>
        <v>3000</v>
      </c>
      <c r="L221" s="93">
        <f t="shared" si="14"/>
        <v>3000</v>
      </c>
      <c r="M221" s="93">
        <f t="shared" si="15"/>
        <v>3000</v>
      </c>
    </row>
    <row r="222" spans="1:13" s="18" customFormat="1" ht="62.1" customHeight="1">
      <c r="A222" s="7" t="s">
        <v>16</v>
      </c>
      <c r="B222" s="11" t="s">
        <v>530</v>
      </c>
      <c r="C222" s="12" t="s">
        <v>308</v>
      </c>
      <c r="D222" s="91" t="s">
        <v>619</v>
      </c>
      <c r="E222" s="12" t="s">
        <v>30</v>
      </c>
      <c r="F222" s="11" t="s">
        <v>205</v>
      </c>
      <c r="G222" s="93"/>
      <c r="H222" s="93">
        <v>6000</v>
      </c>
      <c r="I222" s="93">
        <f t="shared" si="9"/>
        <v>3000</v>
      </c>
      <c r="J222" s="93">
        <f t="shared" si="10"/>
        <v>3000</v>
      </c>
      <c r="K222" s="93">
        <f t="shared" si="11"/>
        <v>3000</v>
      </c>
      <c r="L222" s="93">
        <f t="shared" si="14"/>
        <v>3000</v>
      </c>
      <c r="M222" s="93">
        <f t="shared" si="15"/>
        <v>3000</v>
      </c>
    </row>
    <row r="223" spans="1:13" s="18" customFormat="1" ht="62.1" customHeight="1">
      <c r="A223" s="7" t="s">
        <v>16</v>
      </c>
      <c r="B223" s="11" t="s">
        <v>531</v>
      </c>
      <c r="C223" s="12" t="s">
        <v>309</v>
      </c>
      <c r="D223" s="91" t="s">
        <v>619</v>
      </c>
      <c r="E223" s="12" t="s">
        <v>30</v>
      </c>
      <c r="F223" s="11" t="s">
        <v>205</v>
      </c>
      <c r="G223" s="93"/>
      <c r="H223" s="93">
        <v>6000</v>
      </c>
      <c r="I223" s="93">
        <f t="shared" si="9"/>
        <v>3000</v>
      </c>
      <c r="J223" s="93">
        <f t="shared" si="10"/>
        <v>3000</v>
      </c>
      <c r="K223" s="93">
        <f t="shared" si="11"/>
        <v>3000</v>
      </c>
      <c r="L223" s="93">
        <f t="shared" si="14"/>
        <v>3000</v>
      </c>
      <c r="M223" s="93">
        <f t="shared" si="15"/>
        <v>3000</v>
      </c>
    </row>
    <row r="224" spans="1:13" s="18" customFormat="1" ht="62.1" customHeight="1">
      <c r="A224" s="7" t="s">
        <v>16</v>
      </c>
      <c r="B224" s="11" t="s">
        <v>532</v>
      </c>
      <c r="C224" s="12" t="s">
        <v>310</v>
      </c>
      <c r="D224" s="91" t="s">
        <v>619</v>
      </c>
      <c r="E224" s="12" t="s">
        <v>30</v>
      </c>
      <c r="F224" s="11" t="s">
        <v>205</v>
      </c>
      <c r="G224" s="93"/>
      <c r="H224" s="93">
        <v>6000</v>
      </c>
      <c r="I224" s="93">
        <f t="shared" si="9"/>
        <v>3000</v>
      </c>
      <c r="J224" s="93">
        <f t="shared" si="10"/>
        <v>3000</v>
      </c>
      <c r="K224" s="93">
        <f t="shared" si="11"/>
        <v>3000</v>
      </c>
      <c r="L224" s="93">
        <f t="shared" si="14"/>
        <v>3000</v>
      </c>
      <c r="M224" s="93">
        <f t="shared" si="15"/>
        <v>3000</v>
      </c>
    </row>
    <row r="225" spans="1:13" s="18" customFormat="1" ht="62.1" customHeight="1">
      <c r="A225" s="7" t="s">
        <v>16</v>
      </c>
      <c r="B225" s="11" t="s">
        <v>533</v>
      </c>
      <c r="C225" s="12" t="s">
        <v>311</v>
      </c>
      <c r="D225" s="91" t="s">
        <v>619</v>
      </c>
      <c r="E225" s="12" t="s">
        <v>30</v>
      </c>
      <c r="F225" s="11" t="s">
        <v>205</v>
      </c>
      <c r="G225" s="93"/>
      <c r="H225" s="93">
        <v>6000</v>
      </c>
      <c r="I225" s="93">
        <f t="shared" si="9"/>
        <v>3000</v>
      </c>
      <c r="J225" s="93">
        <f t="shared" si="10"/>
        <v>3000</v>
      </c>
      <c r="K225" s="93">
        <f t="shared" si="11"/>
        <v>3000</v>
      </c>
      <c r="L225" s="93">
        <f t="shared" si="14"/>
        <v>3000</v>
      </c>
      <c r="M225" s="93">
        <f t="shared" si="15"/>
        <v>3000</v>
      </c>
    </row>
    <row r="226" spans="1:13" s="18" customFormat="1" ht="62.1" customHeight="1">
      <c r="A226" s="7" t="s">
        <v>16</v>
      </c>
      <c r="B226" s="11" t="s">
        <v>534</v>
      </c>
      <c r="C226" s="12" t="s">
        <v>312</v>
      </c>
      <c r="D226" s="91" t="s">
        <v>619</v>
      </c>
      <c r="E226" s="12" t="s">
        <v>30</v>
      </c>
      <c r="F226" s="11" t="s">
        <v>205</v>
      </c>
      <c r="G226" s="93"/>
      <c r="H226" s="93">
        <v>6000</v>
      </c>
      <c r="I226" s="93">
        <f t="shared" si="9"/>
        <v>3000</v>
      </c>
      <c r="J226" s="93">
        <f t="shared" si="10"/>
        <v>3000</v>
      </c>
      <c r="K226" s="93">
        <f t="shared" si="11"/>
        <v>3000</v>
      </c>
      <c r="L226" s="93">
        <f t="shared" si="14"/>
        <v>3000</v>
      </c>
      <c r="M226" s="93">
        <f t="shared" si="15"/>
        <v>3000</v>
      </c>
    </row>
    <row r="227" spans="1:13" s="18" customFormat="1" ht="62.1" customHeight="1">
      <c r="A227" s="7" t="s">
        <v>16</v>
      </c>
      <c r="B227" s="11" t="s">
        <v>535</v>
      </c>
      <c r="C227" s="12" t="s">
        <v>313</v>
      </c>
      <c r="D227" s="91" t="s">
        <v>619</v>
      </c>
      <c r="E227" s="12" t="s">
        <v>30</v>
      </c>
      <c r="F227" s="11" t="s">
        <v>205</v>
      </c>
      <c r="G227" s="93"/>
      <c r="H227" s="93">
        <v>6000</v>
      </c>
      <c r="I227" s="93">
        <f t="shared" si="9"/>
        <v>3000</v>
      </c>
      <c r="J227" s="93">
        <f t="shared" si="10"/>
        <v>3000</v>
      </c>
      <c r="K227" s="93">
        <f t="shared" si="11"/>
        <v>3000</v>
      </c>
      <c r="L227" s="93">
        <f t="shared" si="14"/>
        <v>3000</v>
      </c>
      <c r="M227" s="93">
        <f t="shared" si="15"/>
        <v>3000</v>
      </c>
    </row>
    <row r="228" spans="1:13" s="18" customFormat="1" ht="62.1" customHeight="1">
      <c r="A228" s="7" t="s">
        <v>16</v>
      </c>
      <c r="B228" s="11" t="s">
        <v>536</v>
      </c>
      <c r="C228" s="12" t="s">
        <v>314</v>
      </c>
      <c r="D228" s="91" t="s">
        <v>619</v>
      </c>
      <c r="E228" s="12" t="s">
        <v>30</v>
      </c>
      <c r="F228" s="11" t="s">
        <v>205</v>
      </c>
      <c r="G228" s="93"/>
      <c r="H228" s="93">
        <v>6000</v>
      </c>
      <c r="I228" s="93">
        <f t="shared" si="9"/>
        <v>3000</v>
      </c>
      <c r="J228" s="93">
        <f t="shared" si="10"/>
        <v>3000</v>
      </c>
      <c r="K228" s="93">
        <f t="shared" si="11"/>
        <v>3000</v>
      </c>
      <c r="L228" s="93">
        <f t="shared" si="14"/>
        <v>3000</v>
      </c>
      <c r="M228" s="93">
        <f t="shared" si="15"/>
        <v>3000</v>
      </c>
    </row>
    <row r="229" spans="1:13" s="18" customFormat="1" ht="62.1" customHeight="1">
      <c r="A229" s="7" t="s">
        <v>16</v>
      </c>
      <c r="B229" s="11" t="s">
        <v>537</v>
      </c>
      <c r="C229" s="12" t="s">
        <v>315</v>
      </c>
      <c r="D229" s="91" t="s">
        <v>619</v>
      </c>
      <c r="E229" s="12" t="s">
        <v>30</v>
      </c>
      <c r="F229" s="11" t="s">
        <v>205</v>
      </c>
      <c r="G229" s="93"/>
      <c r="H229" s="93">
        <v>6000</v>
      </c>
      <c r="I229" s="93">
        <f t="shared" si="9"/>
        <v>3000</v>
      </c>
      <c r="J229" s="93">
        <f t="shared" si="10"/>
        <v>3000</v>
      </c>
      <c r="K229" s="93">
        <f t="shared" si="11"/>
        <v>3000</v>
      </c>
      <c r="L229" s="93">
        <f t="shared" si="14"/>
        <v>3000</v>
      </c>
      <c r="M229" s="93">
        <f t="shared" si="15"/>
        <v>3000</v>
      </c>
    </row>
    <row r="230" spans="1:13" s="18" customFormat="1" ht="62.1" customHeight="1">
      <c r="A230" s="7" t="s">
        <v>16</v>
      </c>
      <c r="B230" s="11" t="s">
        <v>538</v>
      </c>
      <c r="C230" s="12" t="s">
        <v>316</v>
      </c>
      <c r="D230" s="91" t="s">
        <v>619</v>
      </c>
      <c r="E230" s="12" t="s">
        <v>30</v>
      </c>
      <c r="F230" s="11" t="s">
        <v>205</v>
      </c>
      <c r="G230" s="93"/>
      <c r="H230" s="93">
        <v>6000</v>
      </c>
      <c r="I230" s="93">
        <f t="shared" si="9"/>
        <v>3000</v>
      </c>
      <c r="J230" s="93">
        <f t="shared" si="10"/>
        <v>3000</v>
      </c>
      <c r="K230" s="93">
        <f t="shared" si="11"/>
        <v>3000</v>
      </c>
      <c r="L230" s="93">
        <f t="shared" si="14"/>
        <v>3000</v>
      </c>
      <c r="M230" s="93">
        <f t="shared" si="15"/>
        <v>3000</v>
      </c>
    </row>
    <row r="231" spans="1:13" s="18" customFormat="1" ht="62.1" customHeight="1">
      <c r="A231" s="7" t="s">
        <v>16</v>
      </c>
      <c r="B231" s="11" t="s">
        <v>539</v>
      </c>
      <c r="C231" s="12" t="s">
        <v>317</v>
      </c>
      <c r="D231" s="91" t="s">
        <v>619</v>
      </c>
      <c r="E231" s="12" t="s">
        <v>30</v>
      </c>
      <c r="F231" s="11" t="s">
        <v>205</v>
      </c>
      <c r="G231" s="93"/>
      <c r="H231" s="93">
        <v>6000</v>
      </c>
      <c r="I231" s="93">
        <f t="shared" si="9"/>
        <v>3000</v>
      </c>
      <c r="J231" s="93">
        <f t="shared" si="10"/>
        <v>3000</v>
      </c>
      <c r="K231" s="93">
        <f t="shared" si="11"/>
        <v>3000</v>
      </c>
      <c r="L231" s="93">
        <f t="shared" si="14"/>
        <v>3000</v>
      </c>
      <c r="M231" s="93">
        <f t="shared" si="15"/>
        <v>3000</v>
      </c>
    </row>
    <row r="232" spans="1:13" s="18" customFormat="1" ht="62.1" customHeight="1">
      <c r="A232" s="7" t="s">
        <v>16</v>
      </c>
      <c r="B232" s="11" t="s">
        <v>540</v>
      </c>
      <c r="C232" s="12" t="s">
        <v>318</v>
      </c>
      <c r="D232" s="91" t="s">
        <v>619</v>
      </c>
      <c r="E232" s="12" t="s">
        <v>30</v>
      </c>
      <c r="F232" s="11" t="s">
        <v>205</v>
      </c>
      <c r="G232" s="93"/>
      <c r="H232" s="93">
        <v>6000</v>
      </c>
      <c r="I232" s="93">
        <f t="shared" si="9"/>
        <v>3000</v>
      </c>
      <c r="J232" s="93">
        <f t="shared" si="10"/>
        <v>3000</v>
      </c>
      <c r="K232" s="93">
        <f t="shared" si="11"/>
        <v>3000</v>
      </c>
      <c r="L232" s="93">
        <f t="shared" si="14"/>
        <v>3000</v>
      </c>
      <c r="M232" s="93">
        <f t="shared" si="15"/>
        <v>3000</v>
      </c>
    </row>
    <row r="233" spans="1:13" s="18" customFormat="1" ht="62.1" customHeight="1">
      <c r="A233" s="7" t="s">
        <v>16</v>
      </c>
      <c r="B233" s="11" t="s">
        <v>541</v>
      </c>
      <c r="C233" s="12" t="s">
        <v>319</v>
      </c>
      <c r="D233" s="91" t="s">
        <v>619</v>
      </c>
      <c r="E233" s="12" t="s">
        <v>30</v>
      </c>
      <c r="F233" s="11" t="s">
        <v>205</v>
      </c>
      <c r="G233" s="93"/>
      <c r="H233" s="93">
        <v>6000</v>
      </c>
      <c r="I233" s="93">
        <f t="shared" si="9"/>
        <v>3000</v>
      </c>
      <c r="J233" s="93">
        <f t="shared" si="10"/>
        <v>3000</v>
      </c>
      <c r="K233" s="93">
        <f t="shared" si="11"/>
        <v>3000</v>
      </c>
      <c r="L233" s="93">
        <f t="shared" si="14"/>
        <v>3000</v>
      </c>
      <c r="M233" s="93">
        <f t="shared" si="15"/>
        <v>3000</v>
      </c>
    </row>
    <row r="234" spans="1:13" s="18" customFormat="1" ht="62.1" customHeight="1">
      <c r="A234" s="7" t="s">
        <v>16</v>
      </c>
      <c r="B234" s="11" t="s">
        <v>542</v>
      </c>
      <c r="C234" s="12" t="s">
        <v>320</v>
      </c>
      <c r="D234" s="91" t="s">
        <v>619</v>
      </c>
      <c r="E234" s="12" t="s">
        <v>30</v>
      </c>
      <c r="F234" s="11" t="s">
        <v>205</v>
      </c>
      <c r="G234" s="93"/>
      <c r="H234" s="93">
        <v>6000</v>
      </c>
      <c r="I234" s="93">
        <f t="shared" si="9"/>
        <v>3000</v>
      </c>
      <c r="J234" s="93">
        <f t="shared" si="10"/>
        <v>3000</v>
      </c>
      <c r="K234" s="93">
        <f t="shared" si="11"/>
        <v>3000</v>
      </c>
      <c r="L234" s="93">
        <f t="shared" si="14"/>
        <v>3000</v>
      </c>
      <c r="M234" s="93">
        <f t="shared" si="15"/>
        <v>3000</v>
      </c>
    </row>
    <row r="235" spans="1:13" s="18" customFormat="1" ht="62.1" customHeight="1">
      <c r="A235" s="7" t="s">
        <v>16</v>
      </c>
      <c r="B235" s="11" t="s">
        <v>543</v>
      </c>
      <c r="C235" s="12" t="s">
        <v>321</v>
      </c>
      <c r="D235" s="91" t="s">
        <v>619</v>
      </c>
      <c r="E235" s="12" t="s">
        <v>30</v>
      </c>
      <c r="F235" s="11" t="s">
        <v>205</v>
      </c>
      <c r="G235" s="93"/>
      <c r="H235" s="93">
        <v>6000</v>
      </c>
      <c r="I235" s="93">
        <f t="shared" si="9"/>
        <v>3000</v>
      </c>
      <c r="J235" s="93">
        <f t="shared" si="10"/>
        <v>3000</v>
      </c>
      <c r="K235" s="93">
        <f t="shared" si="11"/>
        <v>3000</v>
      </c>
      <c r="L235" s="93">
        <f t="shared" ref="L235:L298" si="16">K235</f>
        <v>3000</v>
      </c>
      <c r="M235" s="93">
        <f t="shared" ref="M235:M298" si="17">L235</f>
        <v>3000</v>
      </c>
    </row>
    <row r="236" spans="1:13" s="18" customFormat="1" ht="62.1" customHeight="1">
      <c r="A236" s="7" t="s">
        <v>594</v>
      </c>
      <c r="B236" s="11" t="s">
        <v>595</v>
      </c>
      <c r="C236" s="12" t="s">
        <v>596</v>
      </c>
      <c r="D236" s="91" t="s">
        <v>619</v>
      </c>
      <c r="E236" s="12" t="s">
        <v>597</v>
      </c>
      <c r="F236" s="11" t="s">
        <v>598</v>
      </c>
      <c r="G236" s="93"/>
      <c r="H236" s="93">
        <v>6000</v>
      </c>
      <c r="I236" s="93">
        <f t="shared" si="9"/>
        <v>3000</v>
      </c>
      <c r="J236" s="93">
        <f t="shared" si="10"/>
        <v>3000</v>
      </c>
      <c r="K236" s="93">
        <f t="shared" si="11"/>
        <v>3000</v>
      </c>
      <c r="L236" s="93">
        <f t="shared" si="16"/>
        <v>3000</v>
      </c>
      <c r="M236" s="93">
        <f t="shared" si="17"/>
        <v>3000</v>
      </c>
    </row>
    <row r="237" spans="1:13" s="18" customFormat="1" ht="62.1" customHeight="1">
      <c r="A237" s="30" t="s">
        <v>594</v>
      </c>
      <c r="B237" s="23" t="s">
        <v>629</v>
      </c>
      <c r="C237" s="24" t="s">
        <v>630</v>
      </c>
      <c r="D237" s="24" t="s">
        <v>645</v>
      </c>
      <c r="E237" s="24" t="s">
        <v>597</v>
      </c>
      <c r="F237" s="23" t="s">
        <v>631</v>
      </c>
      <c r="G237" s="97"/>
      <c r="H237" s="97">
        <v>10000</v>
      </c>
      <c r="I237" s="97">
        <f t="shared" si="9"/>
        <v>5000</v>
      </c>
      <c r="J237" s="97">
        <f t="shared" si="10"/>
        <v>5000</v>
      </c>
      <c r="K237" s="97">
        <f t="shared" si="11"/>
        <v>5000</v>
      </c>
      <c r="L237" s="93">
        <f t="shared" si="16"/>
        <v>5000</v>
      </c>
      <c r="M237" s="93">
        <f t="shared" si="17"/>
        <v>5000</v>
      </c>
    </row>
    <row r="238" spans="1:13" s="18" customFormat="1" ht="62.1" customHeight="1">
      <c r="A238" s="7" t="s">
        <v>594</v>
      </c>
      <c r="B238" s="11" t="s">
        <v>632</v>
      </c>
      <c r="C238" s="12" t="s">
        <v>633</v>
      </c>
      <c r="D238" s="12" t="s">
        <v>642</v>
      </c>
      <c r="E238" s="12" t="s">
        <v>597</v>
      </c>
      <c r="F238" s="11" t="s">
        <v>634</v>
      </c>
      <c r="G238" s="93"/>
      <c r="H238" s="93">
        <v>27000</v>
      </c>
      <c r="I238" s="93">
        <f t="shared" si="9"/>
        <v>13500</v>
      </c>
      <c r="J238" s="93">
        <f t="shared" si="10"/>
        <v>13500</v>
      </c>
      <c r="K238" s="93">
        <f t="shared" si="11"/>
        <v>13500</v>
      </c>
      <c r="L238" s="93">
        <f t="shared" si="16"/>
        <v>13500</v>
      </c>
      <c r="M238" s="93">
        <f t="shared" si="17"/>
        <v>13500</v>
      </c>
    </row>
    <row r="239" spans="1:13" s="18" customFormat="1" ht="62.1" customHeight="1">
      <c r="A239" s="7" t="s">
        <v>594</v>
      </c>
      <c r="B239" s="11" t="s">
        <v>635</v>
      </c>
      <c r="C239" s="12" t="s">
        <v>636</v>
      </c>
      <c r="D239" s="12" t="s">
        <v>643</v>
      </c>
      <c r="E239" s="12" t="s">
        <v>637</v>
      </c>
      <c r="F239" s="11" t="s">
        <v>638</v>
      </c>
      <c r="G239" s="93"/>
      <c r="H239" s="93">
        <v>6000</v>
      </c>
      <c r="I239" s="93">
        <f t="shared" si="9"/>
        <v>3000</v>
      </c>
      <c r="J239" s="93">
        <f t="shared" si="10"/>
        <v>3000</v>
      </c>
      <c r="K239" s="93">
        <f t="shared" si="11"/>
        <v>3000</v>
      </c>
      <c r="L239" s="93">
        <f t="shared" si="16"/>
        <v>3000</v>
      </c>
      <c r="M239" s="93">
        <f t="shared" si="17"/>
        <v>3000</v>
      </c>
    </row>
    <row r="240" spans="1:13" s="18" customFormat="1" ht="62.1" customHeight="1">
      <c r="A240" s="7" t="s">
        <v>639</v>
      </c>
      <c r="B240" s="11" t="s">
        <v>640</v>
      </c>
      <c r="C240" s="12" t="s">
        <v>322</v>
      </c>
      <c r="D240" s="12" t="s">
        <v>644</v>
      </c>
      <c r="E240" s="12" t="s">
        <v>637</v>
      </c>
      <c r="F240" s="11" t="s">
        <v>641</v>
      </c>
      <c r="G240" s="93"/>
      <c r="H240" s="93">
        <v>3000</v>
      </c>
      <c r="I240" s="93">
        <f>H240*0.5</f>
        <v>1500</v>
      </c>
      <c r="J240" s="93">
        <f>H240*0.5</f>
        <v>1500</v>
      </c>
      <c r="K240" s="93">
        <f>H240*0.5</f>
        <v>1500</v>
      </c>
      <c r="L240" s="93">
        <f t="shared" si="16"/>
        <v>1500</v>
      </c>
      <c r="M240" s="93">
        <f t="shared" si="17"/>
        <v>1500</v>
      </c>
    </row>
    <row r="241" spans="1:13" s="18" customFormat="1" ht="62.1" customHeight="1">
      <c r="A241" s="7" t="s">
        <v>16</v>
      </c>
      <c r="B241" s="11" t="s">
        <v>544</v>
      </c>
      <c r="C241" s="12" t="s">
        <v>322</v>
      </c>
      <c r="D241" s="12" t="s">
        <v>608</v>
      </c>
      <c r="E241" s="12" t="s">
        <v>30</v>
      </c>
      <c r="F241" s="11" t="s">
        <v>323</v>
      </c>
      <c r="G241" s="93"/>
      <c r="H241" s="93">
        <v>3000</v>
      </c>
      <c r="I241" s="93">
        <f t="shared" si="9"/>
        <v>1500</v>
      </c>
      <c r="J241" s="93">
        <f t="shared" si="10"/>
        <v>1500</v>
      </c>
      <c r="K241" s="93">
        <f t="shared" si="11"/>
        <v>1500</v>
      </c>
      <c r="L241" s="93">
        <f t="shared" si="16"/>
        <v>1500</v>
      </c>
      <c r="M241" s="93">
        <f t="shared" si="17"/>
        <v>1500</v>
      </c>
    </row>
    <row r="242" spans="1:13" s="18" customFormat="1" ht="62.1" customHeight="1">
      <c r="A242" s="7" t="s">
        <v>16</v>
      </c>
      <c r="B242" s="11" t="s">
        <v>324</v>
      </c>
      <c r="C242" s="12" t="s">
        <v>325</v>
      </c>
      <c r="D242" s="12" t="s">
        <v>609</v>
      </c>
      <c r="E242" s="12" t="s">
        <v>26</v>
      </c>
      <c r="F242" s="11" t="s">
        <v>326</v>
      </c>
      <c r="G242" s="93"/>
      <c r="H242" s="93">
        <v>6250</v>
      </c>
      <c r="I242" s="93">
        <f t="shared" si="9"/>
        <v>3125</v>
      </c>
      <c r="J242" s="93">
        <f t="shared" si="10"/>
        <v>3125</v>
      </c>
      <c r="K242" s="93">
        <f t="shared" si="11"/>
        <v>3125</v>
      </c>
      <c r="L242" s="93">
        <f t="shared" si="16"/>
        <v>3125</v>
      </c>
      <c r="M242" s="93">
        <f t="shared" si="17"/>
        <v>3125</v>
      </c>
    </row>
    <row r="243" spans="1:13" s="18" customFormat="1" ht="62.1" customHeight="1">
      <c r="A243" s="7" t="s">
        <v>16</v>
      </c>
      <c r="B243" s="11" t="s">
        <v>327</v>
      </c>
      <c r="C243" s="12" t="s">
        <v>328</v>
      </c>
      <c r="D243" s="12" t="s">
        <v>609</v>
      </c>
      <c r="E243" s="12" t="s">
        <v>26</v>
      </c>
      <c r="F243" s="11" t="s">
        <v>329</v>
      </c>
      <c r="G243" s="93"/>
      <c r="H243" s="93">
        <v>2500</v>
      </c>
      <c r="I243" s="93">
        <f t="shared" si="9"/>
        <v>1250</v>
      </c>
      <c r="J243" s="93">
        <f t="shared" si="10"/>
        <v>1250</v>
      </c>
      <c r="K243" s="93">
        <f t="shared" si="11"/>
        <v>1250</v>
      </c>
      <c r="L243" s="93">
        <f t="shared" si="16"/>
        <v>1250</v>
      </c>
      <c r="M243" s="93">
        <f t="shared" si="17"/>
        <v>1250</v>
      </c>
    </row>
    <row r="244" spans="1:13" s="18" customFormat="1" ht="62.1" customHeight="1">
      <c r="A244" s="7" t="s">
        <v>16</v>
      </c>
      <c r="B244" s="11" t="s">
        <v>330</v>
      </c>
      <c r="C244" s="12" t="s">
        <v>331</v>
      </c>
      <c r="D244" s="12" t="s">
        <v>609</v>
      </c>
      <c r="E244" s="12" t="s">
        <v>26</v>
      </c>
      <c r="F244" s="11" t="s">
        <v>329</v>
      </c>
      <c r="G244" s="93"/>
      <c r="H244" s="93">
        <v>2500</v>
      </c>
      <c r="I244" s="93">
        <f t="shared" si="9"/>
        <v>1250</v>
      </c>
      <c r="J244" s="93">
        <f t="shared" si="10"/>
        <v>1250</v>
      </c>
      <c r="K244" s="93">
        <f t="shared" si="11"/>
        <v>1250</v>
      </c>
      <c r="L244" s="93">
        <f t="shared" si="16"/>
        <v>1250</v>
      </c>
      <c r="M244" s="93">
        <f t="shared" si="17"/>
        <v>1250</v>
      </c>
    </row>
    <row r="245" spans="1:13" s="18" customFormat="1" ht="62.1" customHeight="1">
      <c r="A245" s="7" t="s">
        <v>16</v>
      </c>
      <c r="B245" s="11" t="s">
        <v>332</v>
      </c>
      <c r="C245" s="12" t="s">
        <v>333</v>
      </c>
      <c r="D245" s="12" t="s">
        <v>609</v>
      </c>
      <c r="E245" s="12" t="s">
        <v>26</v>
      </c>
      <c r="F245" s="11" t="s">
        <v>334</v>
      </c>
      <c r="G245" s="93"/>
      <c r="H245" s="93">
        <v>3750</v>
      </c>
      <c r="I245" s="93">
        <f t="shared" si="9"/>
        <v>1875</v>
      </c>
      <c r="J245" s="93">
        <f t="shared" si="10"/>
        <v>1875</v>
      </c>
      <c r="K245" s="93">
        <f t="shared" si="11"/>
        <v>1875</v>
      </c>
      <c r="L245" s="93">
        <f t="shared" si="16"/>
        <v>1875</v>
      </c>
      <c r="M245" s="93">
        <f t="shared" si="17"/>
        <v>1875</v>
      </c>
    </row>
    <row r="246" spans="1:13" s="18" customFormat="1" ht="62.1" customHeight="1">
      <c r="A246" s="7" t="s">
        <v>16</v>
      </c>
      <c r="B246" s="11" t="s">
        <v>335</v>
      </c>
      <c r="C246" s="12" t="s">
        <v>336</v>
      </c>
      <c r="D246" s="12" t="s">
        <v>609</v>
      </c>
      <c r="E246" s="12" t="s">
        <v>26</v>
      </c>
      <c r="F246" s="11" t="s">
        <v>329</v>
      </c>
      <c r="G246" s="93"/>
      <c r="H246" s="93">
        <v>2500</v>
      </c>
      <c r="I246" s="93">
        <f t="shared" si="9"/>
        <v>1250</v>
      </c>
      <c r="J246" s="93">
        <f t="shared" si="10"/>
        <v>1250</v>
      </c>
      <c r="K246" s="93">
        <f t="shared" si="11"/>
        <v>1250</v>
      </c>
      <c r="L246" s="93">
        <f t="shared" si="16"/>
        <v>1250</v>
      </c>
      <c r="M246" s="93">
        <f t="shared" si="17"/>
        <v>1250</v>
      </c>
    </row>
    <row r="247" spans="1:13" s="18" customFormat="1" ht="62.1" customHeight="1">
      <c r="A247" s="7" t="s">
        <v>16</v>
      </c>
      <c r="B247" s="11" t="s">
        <v>337</v>
      </c>
      <c r="C247" s="12" t="s">
        <v>338</v>
      </c>
      <c r="D247" s="12" t="s">
        <v>609</v>
      </c>
      <c r="E247" s="12" t="s">
        <v>26</v>
      </c>
      <c r="F247" s="11" t="s">
        <v>339</v>
      </c>
      <c r="G247" s="93"/>
      <c r="H247" s="93">
        <v>5000</v>
      </c>
      <c r="I247" s="93">
        <f t="shared" si="9"/>
        <v>2500</v>
      </c>
      <c r="J247" s="93">
        <f t="shared" si="10"/>
        <v>2500</v>
      </c>
      <c r="K247" s="93">
        <f t="shared" si="11"/>
        <v>2500</v>
      </c>
      <c r="L247" s="93">
        <f t="shared" si="16"/>
        <v>2500</v>
      </c>
      <c r="M247" s="93">
        <f t="shared" si="17"/>
        <v>2500</v>
      </c>
    </row>
    <row r="248" spans="1:13" s="18" customFormat="1" ht="62.1" customHeight="1">
      <c r="A248" s="7" t="s">
        <v>16</v>
      </c>
      <c r="B248" s="11" t="s">
        <v>340</v>
      </c>
      <c r="C248" s="12" t="s">
        <v>341</v>
      </c>
      <c r="D248" s="12" t="s">
        <v>609</v>
      </c>
      <c r="E248" s="12" t="s">
        <v>26</v>
      </c>
      <c r="F248" s="11" t="s">
        <v>334</v>
      </c>
      <c r="G248" s="93"/>
      <c r="H248" s="93">
        <v>3750</v>
      </c>
      <c r="I248" s="93">
        <f t="shared" si="9"/>
        <v>1875</v>
      </c>
      <c r="J248" s="93">
        <f t="shared" si="10"/>
        <v>1875</v>
      </c>
      <c r="K248" s="93">
        <f t="shared" si="11"/>
        <v>1875</v>
      </c>
      <c r="L248" s="93">
        <f t="shared" si="16"/>
        <v>1875</v>
      </c>
      <c r="M248" s="93">
        <f t="shared" si="17"/>
        <v>1875</v>
      </c>
    </row>
    <row r="249" spans="1:13" s="18" customFormat="1" ht="62.1" customHeight="1">
      <c r="A249" s="7" t="s">
        <v>16</v>
      </c>
      <c r="B249" s="11" t="s">
        <v>342</v>
      </c>
      <c r="C249" s="12" t="s">
        <v>343</v>
      </c>
      <c r="D249" s="12" t="s">
        <v>609</v>
      </c>
      <c r="E249" s="12" t="s">
        <v>26</v>
      </c>
      <c r="F249" s="11" t="s">
        <v>329</v>
      </c>
      <c r="G249" s="93"/>
      <c r="H249" s="93">
        <v>2500</v>
      </c>
      <c r="I249" s="93">
        <f t="shared" si="9"/>
        <v>1250</v>
      </c>
      <c r="J249" s="93">
        <f t="shared" si="10"/>
        <v>1250</v>
      </c>
      <c r="K249" s="93">
        <f t="shared" si="11"/>
        <v>1250</v>
      </c>
      <c r="L249" s="93">
        <f t="shared" si="16"/>
        <v>1250</v>
      </c>
      <c r="M249" s="93">
        <f t="shared" si="17"/>
        <v>1250</v>
      </c>
    </row>
    <row r="250" spans="1:13" s="18" customFormat="1" ht="62.1" customHeight="1">
      <c r="A250" s="7" t="s">
        <v>16</v>
      </c>
      <c r="B250" s="11" t="s">
        <v>344</v>
      </c>
      <c r="C250" s="12" t="s">
        <v>345</v>
      </c>
      <c r="D250" s="12" t="s">
        <v>609</v>
      </c>
      <c r="E250" s="12" t="s">
        <v>26</v>
      </c>
      <c r="F250" s="11" t="s">
        <v>329</v>
      </c>
      <c r="G250" s="93"/>
      <c r="H250" s="93">
        <v>2500</v>
      </c>
      <c r="I250" s="93">
        <f t="shared" si="9"/>
        <v>1250</v>
      </c>
      <c r="J250" s="93">
        <f t="shared" si="10"/>
        <v>1250</v>
      </c>
      <c r="K250" s="93">
        <f t="shared" si="11"/>
        <v>1250</v>
      </c>
      <c r="L250" s="93">
        <f t="shared" si="16"/>
        <v>1250</v>
      </c>
      <c r="M250" s="93">
        <f t="shared" si="17"/>
        <v>1250</v>
      </c>
    </row>
    <row r="251" spans="1:13" s="18" customFormat="1" ht="62.1" customHeight="1">
      <c r="A251" s="7" t="s">
        <v>16</v>
      </c>
      <c r="B251" s="11" t="s">
        <v>346</v>
      </c>
      <c r="C251" s="12" t="s">
        <v>347</v>
      </c>
      <c r="D251" s="12" t="s">
        <v>609</v>
      </c>
      <c r="E251" s="12" t="s">
        <v>26</v>
      </c>
      <c r="F251" s="11" t="s">
        <v>329</v>
      </c>
      <c r="G251" s="93"/>
      <c r="H251" s="93">
        <v>2500</v>
      </c>
      <c r="I251" s="93">
        <f t="shared" si="9"/>
        <v>1250</v>
      </c>
      <c r="J251" s="93">
        <f t="shared" si="10"/>
        <v>1250</v>
      </c>
      <c r="K251" s="93">
        <f t="shared" si="11"/>
        <v>1250</v>
      </c>
      <c r="L251" s="93">
        <f t="shared" si="16"/>
        <v>1250</v>
      </c>
      <c r="M251" s="93">
        <f t="shared" si="17"/>
        <v>1250</v>
      </c>
    </row>
    <row r="252" spans="1:13" s="18" customFormat="1" ht="62.1" customHeight="1">
      <c r="A252" s="7" t="s">
        <v>16</v>
      </c>
      <c r="B252" s="11" t="s">
        <v>348</v>
      </c>
      <c r="C252" s="12" t="s">
        <v>349</v>
      </c>
      <c r="D252" s="12" t="s">
        <v>609</v>
      </c>
      <c r="E252" s="12" t="s">
        <v>26</v>
      </c>
      <c r="F252" s="11" t="s">
        <v>334</v>
      </c>
      <c r="G252" s="93"/>
      <c r="H252" s="93">
        <v>3750</v>
      </c>
      <c r="I252" s="93">
        <f t="shared" si="9"/>
        <v>1875</v>
      </c>
      <c r="J252" s="93">
        <f t="shared" si="10"/>
        <v>1875</v>
      </c>
      <c r="K252" s="93">
        <f t="shared" si="11"/>
        <v>1875</v>
      </c>
      <c r="L252" s="93">
        <f t="shared" si="16"/>
        <v>1875</v>
      </c>
      <c r="M252" s="93">
        <f t="shared" si="17"/>
        <v>1875</v>
      </c>
    </row>
    <row r="253" spans="1:13" s="18" customFormat="1" ht="62.1" customHeight="1">
      <c r="A253" s="7" t="s">
        <v>16</v>
      </c>
      <c r="B253" s="11" t="s">
        <v>350</v>
      </c>
      <c r="C253" s="12" t="s">
        <v>351</v>
      </c>
      <c r="D253" s="12" t="s">
        <v>609</v>
      </c>
      <c r="E253" s="12" t="s">
        <v>26</v>
      </c>
      <c r="F253" s="11" t="s">
        <v>329</v>
      </c>
      <c r="G253" s="93"/>
      <c r="H253" s="93">
        <v>2500</v>
      </c>
      <c r="I253" s="93">
        <f t="shared" si="9"/>
        <v>1250</v>
      </c>
      <c r="J253" s="93">
        <f t="shared" si="10"/>
        <v>1250</v>
      </c>
      <c r="K253" s="93">
        <f t="shared" si="11"/>
        <v>1250</v>
      </c>
      <c r="L253" s="93">
        <f t="shared" si="16"/>
        <v>1250</v>
      </c>
      <c r="M253" s="93">
        <f t="shared" si="17"/>
        <v>1250</v>
      </c>
    </row>
    <row r="254" spans="1:13" s="18" customFormat="1" ht="62.1" customHeight="1">
      <c r="A254" s="7" t="s">
        <v>16</v>
      </c>
      <c r="B254" s="11" t="s">
        <v>545</v>
      </c>
      <c r="C254" s="12" t="s">
        <v>352</v>
      </c>
      <c r="D254" s="12" t="s">
        <v>610</v>
      </c>
      <c r="E254" s="12" t="s">
        <v>30</v>
      </c>
      <c r="F254" s="11" t="s">
        <v>353</v>
      </c>
      <c r="G254" s="93"/>
      <c r="H254" s="93">
        <v>1200</v>
      </c>
      <c r="I254" s="93">
        <f t="shared" si="9"/>
        <v>600</v>
      </c>
      <c r="J254" s="93">
        <f t="shared" si="10"/>
        <v>600</v>
      </c>
      <c r="K254" s="93">
        <f t="shared" si="11"/>
        <v>600</v>
      </c>
      <c r="L254" s="93">
        <f t="shared" si="16"/>
        <v>600</v>
      </c>
      <c r="M254" s="93">
        <f t="shared" si="17"/>
        <v>600</v>
      </c>
    </row>
    <row r="255" spans="1:13" s="18" customFormat="1" ht="62.1" customHeight="1">
      <c r="A255" s="7" t="s">
        <v>16</v>
      </c>
      <c r="B255" s="11" t="s">
        <v>546</v>
      </c>
      <c r="C255" s="12" t="s">
        <v>354</v>
      </c>
      <c r="D255" s="12" t="s">
        <v>610</v>
      </c>
      <c r="E255" s="12" t="s">
        <v>30</v>
      </c>
      <c r="F255" s="11" t="s">
        <v>353</v>
      </c>
      <c r="G255" s="93"/>
      <c r="H255" s="93">
        <v>1200</v>
      </c>
      <c r="I255" s="93">
        <f t="shared" ref="I255:I303" si="18">H255*0.5</f>
        <v>600</v>
      </c>
      <c r="J255" s="93">
        <f t="shared" ref="J255:J303" si="19">H255*0.5</f>
        <v>600</v>
      </c>
      <c r="K255" s="93">
        <f t="shared" ref="K255:K303" si="20">H255*0.5</f>
        <v>600</v>
      </c>
      <c r="L255" s="93">
        <f t="shared" si="16"/>
        <v>600</v>
      </c>
      <c r="M255" s="93">
        <f t="shared" si="17"/>
        <v>600</v>
      </c>
    </row>
    <row r="256" spans="1:13" s="18" customFormat="1" ht="62.1" customHeight="1">
      <c r="A256" s="7" t="s">
        <v>16</v>
      </c>
      <c r="B256" s="11" t="s">
        <v>547</v>
      </c>
      <c r="C256" s="12" t="s">
        <v>355</v>
      </c>
      <c r="D256" s="12" t="s">
        <v>610</v>
      </c>
      <c r="E256" s="12" t="s">
        <v>30</v>
      </c>
      <c r="F256" s="11" t="s">
        <v>353</v>
      </c>
      <c r="G256" s="93"/>
      <c r="H256" s="93">
        <v>1200</v>
      </c>
      <c r="I256" s="93">
        <f t="shared" si="18"/>
        <v>600</v>
      </c>
      <c r="J256" s="93">
        <f t="shared" si="19"/>
        <v>600</v>
      </c>
      <c r="K256" s="93">
        <f t="shared" si="20"/>
        <v>600</v>
      </c>
      <c r="L256" s="93">
        <f t="shared" si="16"/>
        <v>600</v>
      </c>
      <c r="M256" s="93">
        <f t="shared" si="17"/>
        <v>600</v>
      </c>
    </row>
    <row r="257" spans="1:13" s="18" customFormat="1" ht="62.1" customHeight="1">
      <c r="A257" s="7" t="s">
        <v>16</v>
      </c>
      <c r="B257" s="11" t="s">
        <v>548</v>
      </c>
      <c r="C257" s="12" t="s">
        <v>356</v>
      </c>
      <c r="D257" s="12" t="s">
        <v>610</v>
      </c>
      <c r="E257" s="12" t="s">
        <v>30</v>
      </c>
      <c r="F257" s="11" t="s">
        <v>353</v>
      </c>
      <c r="G257" s="93"/>
      <c r="H257" s="93">
        <v>1200</v>
      </c>
      <c r="I257" s="93">
        <f t="shared" si="18"/>
        <v>600</v>
      </c>
      <c r="J257" s="93">
        <f t="shared" si="19"/>
        <v>600</v>
      </c>
      <c r="K257" s="93">
        <f t="shared" si="20"/>
        <v>600</v>
      </c>
      <c r="L257" s="93">
        <f t="shared" si="16"/>
        <v>600</v>
      </c>
      <c r="M257" s="93">
        <f t="shared" si="17"/>
        <v>600</v>
      </c>
    </row>
    <row r="258" spans="1:13" s="18" customFormat="1" ht="62.1" customHeight="1">
      <c r="A258" s="7" t="s">
        <v>16</v>
      </c>
      <c r="B258" s="11" t="s">
        <v>549</v>
      </c>
      <c r="C258" s="12" t="s">
        <v>357</v>
      </c>
      <c r="D258" s="12" t="s">
        <v>610</v>
      </c>
      <c r="E258" s="12" t="s">
        <v>30</v>
      </c>
      <c r="F258" s="11" t="s">
        <v>353</v>
      </c>
      <c r="G258" s="93"/>
      <c r="H258" s="93">
        <v>1200</v>
      </c>
      <c r="I258" s="93">
        <f t="shared" si="18"/>
        <v>600</v>
      </c>
      <c r="J258" s="93">
        <f t="shared" si="19"/>
        <v>600</v>
      </c>
      <c r="K258" s="93">
        <f t="shared" si="20"/>
        <v>600</v>
      </c>
      <c r="L258" s="93">
        <f t="shared" si="16"/>
        <v>600</v>
      </c>
      <c r="M258" s="93">
        <f t="shared" si="17"/>
        <v>600</v>
      </c>
    </row>
    <row r="259" spans="1:13" s="18" customFormat="1" ht="62.1" customHeight="1">
      <c r="A259" s="7" t="s">
        <v>16</v>
      </c>
      <c r="B259" s="11" t="s">
        <v>550</v>
      </c>
      <c r="C259" s="12" t="s">
        <v>358</v>
      </c>
      <c r="D259" s="12" t="s">
        <v>610</v>
      </c>
      <c r="E259" s="12" t="s">
        <v>30</v>
      </c>
      <c r="F259" s="11" t="s">
        <v>353</v>
      </c>
      <c r="G259" s="93"/>
      <c r="H259" s="93">
        <v>1200</v>
      </c>
      <c r="I259" s="93">
        <f t="shared" si="18"/>
        <v>600</v>
      </c>
      <c r="J259" s="93">
        <f t="shared" si="19"/>
        <v>600</v>
      </c>
      <c r="K259" s="93">
        <f t="shared" si="20"/>
        <v>600</v>
      </c>
      <c r="L259" s="93">
        <f t="shared" si="16"/>
        <v>600</v>
      </c>
      <c r="M259" s="93">
        <f t="shared" si="17"/>
        <v>600</v>
      </c>
    </row>
    <row r="260" spans="1:13" s="18" customFormat="1" ht="62.1" customHeight="1">
      <c r="A260" s="7" t="s">
        <v>16</v>
      </c>
      <c r="B260" s="11" t="s">
        <v>551</v>
      </c>
      <c r="C260" s="12" t="s">
        <v>359</v>
      </c>
      <c r="D260" s="12" t="s">
        <v>610</v>
      </c>
      <c r="E260" s="12" t="s">
        <v>30</v>
      </c>
      <c r="F260" s="11" t="s">
        <v>353</v>
      </c>
      <c r="G260" s="93"/>
      <c r="H260" s="93">
        <v>1200</v>
      </c>
      <c r="I260" s="93">
        <f t="shared" si="18"/>
        <v>600</v>
      </c>
      <c r="J260" s="93">
        <f t="shared" si="19"/>
        <v>600</v>
      </c>
      <c r="K260" s="93">
        <f t="shared" si="20"/>
        <v>600</v>
      </c>
      <c r="L260" s="93">
        <f t="shared" si="16"/>
        <v>600</v>
      </c>
      <c r="M260" s="93">
        <f t="shared" si="17"/>
        <v>600</v>
      </c>
    </row>
    <row r="261" spans="1:13" s="18" customFormat="1" ht="62.1" customHeight="1">
      <c r="A261" s="7" t="s">
        <v>16</v>
      </c>
      <c r="B261" s="11" t="s">
        <v>473</v>
      </c>
      <c r="C261" s="12" t="s">
        <v>249</v>
      </c>
      <c r="D261" s="12" t="s">
        <v>610</v>
      </c>
      <c r="E261" s="12" t="s">
        <v>30</v>
      </c>
      <c r="F261" s="11" t="s">
        <v>353</v>
      </c>
      <c r="G261" s="93"/>
      <c r="H261" s="93">
        <v>1200</v>
      </c>
      <c r="I261" s="93">
        <f t="shared" si="18"/>
        <v>600</v>
      </c>
      <c r="J261" s="93">
        <f t="shared" si="19"/>
        <v>600</v>
      </c>
      <c r="K261" s="93">
        <f t="shared" si="20"/>
        <v>600</v>
      </c>
      <c r="L261" s="93">
        <f t="shared" si="16"/>
        <v>600</v>
      </c>
      <c r="M261" s="93">
        <f t="shared" si="17"/>
        <v>600</v>
      </c>
    </row>
    <row r="262" spans="1:13" s="18" customFormat="1" ht="62.1" customHeight="1">
      <c r="A262" s="7" t="s">
        <v>16</v>
      </c>
      <c r="B262" s="11" t="s">
        <v>552</v>
      </c>
      <c r="C262" s="12" t="s">
        <v>360</v>
      </c>
      <c r="D262" s="12" t="s">
        <v>610</v>
      </c>
      <c r="E262" s="12" t="s">
        <v>30</v>
      </c>
      <c r="F262" s="11" t="s">
        <v>353</v>
      </c>
      <c r="G262" s="93"/>
      <c r="H262" s="93">
        <v>1200</v>
      </c>
      <c r="I262" s="93">
        <f t="shared" si="18"/>
        <v>600</v>
      </c>
      <c r="J262" s="93">
        <f t="shared" si="19"/>
        <v>600</v>
      </c>
      <c r="K262" s="93">
        <f t="shared" si="20"/>
        <v>600</v>
      </c>
      <c r="L262" s="93">
        <f t="shared" si="16"/>
        <v>600</v>
      </c>
      <c r="M262" s="93">
        <f t="shared" si="17"/>
        <v>600</v>
      </c>
    </row>
    <row r="263" spans="1:13" s="18" customFormat="1" ht="62.1" customHeight="1">
      <c r="A263" s="7" t="s">
        <v>16</v>
      </c>
      <c r="B263" s="11" t="s">
        <v>553</v>
      </c>
      <c r="C263" s="12" t="s">
        <v>361</v>
      </c>
      <c r="D263" s="12" t="s">
        <v>610</v>
      </c>
      <c r="E263" s="12" t="s">
        <v>30</v>
      </c>
      <c r="F263" s="11" t="s">
        <v>353</v>
      </c>
      <c r="G263" s="93"/>
      <c r="H263" s="93">
        <v>1200</v>
      </c>
      <c r="I263" s="93">
        <f t="shared" si="18"/>
        <v>600</v>
      </c>
      <c r="J263" s="93">
        <f t="shared" si="19"/>
        <v>600</v>
      </c>
      <c r="K263" s="93">
        <f t="shared" si="20"/>
        <v>600</v>
      </c>
      <c r="L263" s="93">
        <f t="shared" si="16"/>
        <v>600</v>
      </c>
      <c r="M263" s="93">
        <f t="shared" si="17"/>
        <v>600</v>
      </c>
    </row>
    <row r="264" spans="1:13" s="18" customFormat="1" ht="62.1" customHeight="1">
      <c r="A264" s="7" t="s">
        <v>16</v>
      </c>
      <c r="B264" s="11" t="s">
        <v>554</v>
      </c>
      <c r="C264" s="12" t="s">
        <v>362</v>
      </c>
      <c r="D264" s="12" t="s">
        <v>610</v>
      </c>
      <c r="E264" s="12" t="s">
        <v>30</v>
      </c>
      <c r="F264" s="11" t="s">
        <v>353</v>
      </c>
      <c r="G264" s="93"/>
      <c r="H264" s="93">
        <v>1200</v>
      </c>
      <c r="I264" s="93">
        <f t="shared" si="18"/>
        <v>600</v>
      </c>
      <c r="J264" s="93">
        <f t="shared" si="19"/>
        <v>600</v>
      </c>
      <c r="K264" s="93">
        <f t="shared" si="20"/>
        <v>600</v>
      </c>
      <c r="L264" s="93">
        <f t="shared" si="16"/>
        <v>600</v>
      </c>
      <c r="M264" s="93">
        <f t="shared" si="17"/>
        <v>600</v>
      </c>
    </row>
    <row r="265" spans="1:13" s="18" customFormat="1" ht="62.1" customHeight="1">
      <c r="A265" s="7" t="s">
        <v>16</v>
      </c>
      <c r="B265" s="11" t="s">
        <v>555</v>
      </c>
      <c r="C265" s="12" t="s">
        <v>363</v>
      </c>
      <c r="D265" s="12" t="s">
        <v>610</v>
      </c>
      <c r="E265" s="12" t="s">
        <v>30</v>
      </c>
      <c r="F265" s="11" t="s">
        <v>353</v>
      </c>
      <c r="G265" s="93"/>
      <c r="H265" s="93">
        <v>1200</v>
      </c>
      <c r="I265" s="93">
        <f t="shared" si="18"/>
        <v>600</v>
      </c>
      <c r="J265" s="93">
        <f t="shared" si="19"/>
        <v>600</v>
      </c>
      <c r="K265" s="93">
        <f t="shared" si="20"/>
        <v>600</v>
      </c>
      <c r="L265" s="93">
        <f t="shared" si="16"/>
        <v>600</v>
      </c>
      <c r="M265" s="93">
        <f t="shared" si="17"/>
        <v>600</v>
      </c>
    </row>
    <row r="266" spans="1:13" s="18" customFormat="1" ht="62.1" customHeight="1">
      <c r="A266" s="7" t="s">
        <v>16</v>
      </c>
      <c r="B266" s="11" t="s">
        <v>556</v>
      </c>
      <c r="C266" s="12" t="s">
        <v>364</v>
      </c>
      <c r="D266" s="12" t="s">
        <v>610</v>
      </c>
      <c r="E266" s="12" t="s">
        <v>30</v>
      </c>
      <c r="F266" s="11" t="s">
        <v>353</v>
      </c>
      <c r="G266" s="93"/>
      <c r="H266" s="93">
        <v>1200</v>
      </c>
      <c r="I266" s="93">
        <f t="shared" si="18"/>
        <v>600</v>
      </c>
      <c r="J266" s="93">
        <f t="shared" si="19"/>
        <v>600</v>
      </c>
      <c r="K266" s="93">
        <f t="shared" si="20"/>
        <v>600</v>
      </c>
      <c r="L266" s="93">
        <f t="shared" si="16"/>
        <v>600</v>
      </c>
      <c r="M266" s="93">
        <f t="shared" si="17"/>
        <v>600</v>
      </c>
    </row>
    <row r="267" spans="1:13" s="18" customFormat="1" ht="62.1" customHeight="1">
      <c r="A267" s="7" t="s">
        <v>16</v>
      </c>
      <c r="B267" s="11" t="s">
        <v>557</v>
      </c>
      <c r="C267" s="12" t="s">
        <v>365</v>
      </c>
      <c r="D267" s="12" t="s">
        <v>610</v>
      </c>
      <c r="E267" s="12" t="s">
        <v>30</v>
      </c>
      <c r="F267" s="11" t="s">
        <v>353</v>
      </c>
      <c r="G267" s="93"/>
      <c r="H267" s="93">
        <v>1200</v>
      </c>
      <c r="I267" s="93">
        <f t="shared" si="18"/>
        <v>600</v>
      </c>
      <c r="J267" s="93">
        <f t="shared" si="19"/>
        <v>600</v>
      </c>
      <c r="K267" s="93">
        <f t="shared" si="20"/>
        <v>600</v>
      </c>
      <c r="L267" s="93">
        <f t="shared" si="16"/>
        <v>600</v>
      </c>
      <c r="M267" s="93">
        <f t="shared" si="17"/>
        <v>600</v>
      </c>
    </row>
    <row r="268" spans="1:13" ht="62.1" customHeight="1">
      <c r="A268" s="7" t="s">
        <v>16</v>
      </c>
      <c r="B268" s="11" t="s">
        <v>558</v>
      </c>
      <c r="C268" s="12" t="s">
        <v>366</v>
      </c>
      <c r="D268" s="12" t="s">
        <v>610</v>
      </c>
      <c r="E268" s="12" t="s">
        <v>30</v>
      </c>
      <c r="F268" s="11" t="s">
        <v>353</v>
      </c>
      <c r="G268" s="93"/>
      <c r="H268" s="93">
        <v>1200</v>
      </c>
      <c r="I268" s="93">
        <f t="shared" si="18"/>
        <v>600</v>
      </c>
      <c r="J268" s="93">
        <f t="shared" si="19"/>
        <v>600</v>
      </c>
      <c r="K268" s="93">
        <f t="shared" si="20"/>
        <v>600</v>
      </c>
      <c r="L268" s="93">
        <f t="shared" si="16"/>
        <v>600</v>
      </c>
      <c r="M268" s="93">
        <f t="shared" si="17"/>
        <v>600</v>
      </c>
    </row>
    <row r="269" spans="1:13" ht="62.1" customHeight="1">
      <c r="A269" s="7" t="s">
        <v>16</v>
      </c>
      <c r="B269" s="11" t="s">
        <v>559</v>
      </c>
      <c r="C269" s="12" t="s">
        <v>367</v>
      </c>
      <c r="D269" s="12" t="s">
        <v>610</v>
      </c>
      <c r="E269" s="12" t="s">
        <v>30</v>
      </c>
      <c r="F269" s="11" t="s">
        <v>353</v>
      </c>
      <c r="G269" s="93"/>
      <c r="H269" s="93">
        <v>1200</v>
      </c>
      <c r="I269" s="93">
        <f t="shared" si="18"/>
        <v>600</v>
      </c>
      <c r="J269" s="93">
        <f t="shared" si="19"/>
        <v>600</v>
      </c>
      <c r="K269" s="93">
        <f t="shared" si="20"/>
        <v>600</v>
      </c>
      <c r="L269" s="93">
        <f t="shared" si="16"/>
        <v>600</v>
      </c>
      <c r="M269" s="93">
        <f t="shared" si="17"/>
        <v>600</v>
      </c>
    </row>
    <row r="270" spans="1:13" ht="62.1" customHeight="1">
      <c r="A270" s="7" t="s">
        <v>16</v>
      </c>
      <c r="B270" s="11" t="s">
        <v>560</v>
      </c>
      <c r="C270" s="12" t="s">
        <v>368</v>
      </c>
      <c r="D270" s="12" t="s">
        <v>610</v>
      </c>
      <c r="E270" s="12" t="s">
        <v>30</v>
      </c>
      <c r="F270" s="11" t="s">
        <v>353</v>
      </c>
      <c r="G270" s="93"/>
      <c r="H270" s="93">
        <v>1200</v>
      </c>
      <c r="I270" s="93">
        <f t="shared" si="18"/>
        <v>600</v>
      </c>
      <c r="J270" s="93">
        <f t="shared" si="19"/>
        <v>600</v>
      </c>
      <c r="K270" s="93">
        <f t="shared" si="20"/>
        <v>600</v>
      </c>
      <c r="L270" s="93">
        <f t="shared" si="16"/>
        <v>600</v>
      </c>
      <c r="M270" s="93">
        <f t="shared" si="17"/>
        <v>600</v>
      </c>
    </row>
    <row r="271" spans="1:13" ht="62.1" customHeight="1">
      <c r="A271" s="7" t="s">
        <v>16</v>
      </c>
      <c r="B271" s="11" t="s">
        <v>561</v>
      </c>
      <c r="C271" s="12" t="s">
        <v>369</v>
      </c>
      <c r="D271" s="12" t="s">
        <v>610</v>
      </c>
      <c r="E271" s="12" t="s">
        <v>30</v>
      </c>
      <c r="F271" s="11" t="s">
        <v>353</v>
      </c>
      <c r="G271" s="93"/>
      <c r="H271" s="93">
        <v>1200</v>
      </c>
      <c r="I271" s="93">
        <f t="shared" si="18"/>
        <v>600</v>
      </c>
      <c r="J271" s="93">
        <f t="shared" si="19"/>
        <v>600</v>
      </c>
      <c r="K271" s="93">
        <f t="shared" si="20"/>
        <v>600</v>
      </c>
      <c r="L271" s="93">
        <f t="shared" si="16"/>
        <v>600</v>
      </c>
      <c r="M271" s="93">
        <f t="shared" si="17"/>
        <v>600</v>
      </c>
    </row>
    <row r="272" spans="1:13" ht="62.1" customHeight="1">
      <c r="A272" s="7" t="s">
        <v>16</v>
      </c>
      <c r="B272" s="11" t="s">
        <v>562</v>
      </c>
      <c r="C272" s="12" t="s">
        <v>370</v>
      </c>
      <c r="D272" s="12" t="s">
        <v>610</v>
      </c>
      <c r="E272" s="12" t="s">
        <v>30</v>
      </c>
      <c r="F272" s="11" t="s">
        <v>353</v>
      </c>
      <c r="G272" s="93"/>
      <c r="H272" s="93">
        <v>1200</v>
      </c>
      <c r="I272" s="93">
        <f t="shared" si="18"/>
        <v>600</v>
      </c>
      <c r="J272" s="93">
        <f t="shared" si="19"/>
        <v>600</v>
      </c>
      <c r="K272" s="93">
        <f t="shared" si="20"/>
        <v>600</v>
      </c>
      <c r="L272" s="93">
        <f t="shared" si="16"/>
        <v>600</v>
      </c>
      <c r="M272" s="93">
        <f t="shared" si="17"/>
        <v>600</v>
      </c>
    </row>
    <row r="273" spans="1:13" ht="62.1" customHeight="1">
      <c r="A273" s="7" t="s">
        <v>16</v>
      </c>
      <c r="B273" s="11" t="s">
        <v>563</v>
      </c>
      <c r="C273" s="12" t="s">
        <v>371</v>
      </c>
      <c r="D273" s="12" t="s">
        <v>610</v>
      </c>
      <c r="E273" s="12" t="s">
        <v>30</v>
      </c>
      <c r="F273" s="11" t="s">
        <v>353</v>
      </c>
      <c r="G273" s="93"/>
      <c r="H273" s="93">
        <v>1200</v>
      </c>
      <c r="I273" s="93">
        <f t="shared" si="18"/>
        <v>600</v>
      </c>
      <c r="J273" s="93">
        <f t="shared" si="19"/>
        <v>600</v>
      </c>
      <c r="K273" s="93">
        <f t="shared" si="20"/>
        <v>600</v>
      </c>
      <c r="L273" s="93">
        <f t="shared" si="16"/>
        <v>600</v>
      </c>
      <c r="M273" s="93">
        <f t="shared" si="17"/>
        <v>600</v>
      </c>
    </row>
    <row r="274" spans="1:13" ht="62.1" customHeight="1">
      <c r="A274" s="7" t="s">
        <v>16</v>
      </c>
      <c r="B274" s="11" t="s">
        <v>564</v>
      </c>
      <c r="C274" s="12" t="s">
        <v>242</v>
      </c>
      <c r="D274" s="12" t="s">
        <v>610</v>
      </c>
      <c r="E274" s="12" t="s">
        <v>30</v>
      </c>
      <c r="F274" s="11" t="s">
        <v>353</v>
      </c>
      <c r="G274" s="93"/>
      <c r="H274" s="93">
        <v>1200</v>
      </c>
      <c r="I274" s="93">
        <f t="shared" si="18"/>
        <v>600</v>
      </c>
      <c r="J274" s="93">
        <f t="shared" si="19"/>
        <v>600</v>
      </c>
      <c r="K274" s="93">
        <f t="shared" si="20"/>
        <v>600</v>
      </c>
      <c r="L274" s="93">
        <f t="shared" si="16"/>
        <v>600</v>
      </c>
      <c r="M274" s="93">
        <f t="shared" si="17"/>
        <v>600</v>
      </c>
    </row>
    <row r="275" spans="1:13" ht="62.1" customHeight="1">
      <c r="A275" s="7" t="s">
        <v>16</v>
      </c>
      <c r="B275" s="11" t="s">
        <v>565</v>
      </c>
      <c r="C275" s="12" t="s">
        <v>372</v>
      </c>
      <c r="D275" s="12" t="s">
        <v>610</v>
      </c>
      <c r="E275" s="12" t="s">
        <v>30</v>
      </c>
      <c r="F275" s="11" t="s">
        <v>353</v>
      </c>
      <c r="G275" s="93"/>
      <c r="H275" s="93">
        <v>1200</v>
      </c>
      <c r="I275" s="93">
        <f t="shared" si="18"/>
        <v>600</v>
      </c>
      <c r="J275" s="93">
        <f t="shared" si="19"/>
        <v>600</v>
      </c>
      <c r="K275" s="93">
        <f t="shared" si="20"/>
        <v>600</v>
      </c>
      <c r="L275" s="93">
        <f t="shared" si="16"/>
        <v>600</v>
      </c>
      <c r="M275" s="93">
        <f t="shared" si="17"/>
        <v>600</v>
      </c>
    </row>
    <row r="276" spans="1:13" ht="62.1" customHeight="1">
      <c r="A276" s="7" t="s">
        <v>16</v>
      </c>
      <c r="B276" s="11" t="s">
        <v>566</v>
      </c>
      <c r="C276" s="12" t="s">
        <v>373</v>
      </c>
      <c r="D276" s="12" t="s">
        <v>610</v>
      </c>
      <c r="E276" s="12" t="s">
        <v>30</v>
      </c>
      <c r="F276" s="11" t="s">
        <v>353</v>
      </c>
      <c r="G276" s="93"/>
      <c r="H276" s="93">
        <v>1200</v>
      </c>
      <c r="I276" s="93">
        <f t="shared" si="18"/>
        <v>600</v>
      </c>
      <c r="J276" s="93">
        <f t="shared" si="19"/>
        <v>600</v>
      </c>
      <c r="K276" s="93">
        <f t="shared" si="20"/>
        <v>600</v>
      </c>
      <c r="L276" s="93">
        <f t="shared" si="16"/>
        <v>600</v>
      </c>
      <c r="M276" s="93">
        <f t="shared" si="17"/>
        <v>600</v>
      </c>
    </row>
    <row r="277" spans="1:13" ht="62.1" customHeight="1">
      <c r="A277" s="7" t="s">
        <v>16</v>
      </c>
      <c r="B277" s="11" t="s">
        <v>567</v>
      </c>
      <c r="C277" s="12" t="s">
        <v>374</v>
      </c>
      <c r="D277" s="12" t="s">
        <v>610</v>
      </c>
      <c r="E277" s="12" t="s">
        <v>30</v>
      </c>
      <c r="F277" s="11" t="s">
        <v>353</v>
      </c>
      <c r="G277" s="93"/>
      <c r="H277" s="93">
        <v>1200</v>
      </c>
      <c r="I277" s="93">
        <f t="shared" si="18"/>
        <v>600</v>
      </c>
      <c r="J277" s="93">
        <f t="shared" si="19"/>
        <v>600</v>
      </c>
      <c r="K277" s="93">
        <f t="shared" si="20"/>
        <v>600</v>
      </c>
      <c r="L277" s="93">
        <f t="shared" si="16"/>
        <v>600</v>
      </c>
      <c r="M277" s="93">
        <f t="shared" si="17"/>
        <v>600</v>
      </c>
    </row>
    <row r="278" spans="1:13" ht="62.1" customHeight="1">
      <c r="A278" s="7" t="s">
        <v>16</v>
      </c>
      <c r="B278" s="11" t="s">
        <v>568</v>
      </c>
      <c r="C278" s="12" t="s">
        <v>375</v>
      </c>
      <c r="D278" s="12" t="s">
        <v>610</v>
      </c>
      <c r="E278" s="12" t="s">
        <v>30</v>
      </c>
      <c r="F278" s="11" t="s">
        <v>353</v>
      </c>
      <c r="G278" s="93"/>
      <c r="H278" s="93">
        <v>1200</v>
      </c>
      <c r="I278" s="93">
        <f t="shared" si="18"/>
        <v>600</v>
      </c>
      <c r="J278" s="93">
        <f t="shared" si="19"/>
        <v>600</v>
      </c>
      <c r="K278" s="93">
        <f t="shared" si="20"/>
        <v>600</v>
      </c>
      <c r="L278" s="93">
        <f t="shared" si="16"/>
        <v>600</v>
      </c>
      <c r="M278" s="93">
        <f t="shared" si="17"/>
        <v>600</v>
      </c>
    </row>
    <row r="279" spans="1:13" ht="62.1" customHeight="1">
      <c r="A279" s="7" t="s">
        <v>16</v>
      </c>
      <c r="B279" s="11" t="s">
        <v>569</v>
      </c>
      <c r="C279" s="12" t="s">
        <v>376</v>
      </c>
      <c r="D279" s="12" t="s">
        <v>610</v>
      </c>
      <c r="E279" s="12" t="s">
        <v>30</v>
      </c>
      <c r="F279" s="11" t="s">
        <v>353</v>
      </c>
      <c r="G279" s="93"/>
      <c r="H279" s="93">
        <v>1200</v>
      </c>
      <c r="I279" s="93">
        <f t="shared" si="18"/>
        <v>600</v>
      </c>
      <c r="J279" s="93">
        <f t="shared" si="19"/>
        <v>600</v>
      </c>
      <c r="K279" s="93">
        <f t="shared" si="20"/>
        <v>600</v>
      </c>
      <c r="L279" s="93">
        <f t="shared" si="16"/>
        <v>600</v>
      </c>
      <c r="M279" s="93">
        <f t="shared" si="17"/>
        <v>600</v>
      </c>
    </row>
    <row r="280" spans="1:13" ht="62.1" customHeight="1">
      <c r="A280" s="7" t="s">
        <v>16</v>
      </c>
      <c r="B280" s="11" t="s">
        <v>570</v>
      </c>
      <c r="C280" s="12" t="s">
        <v>377</v>
      </c>
      <c r="D280" s="12" t="s">
        <v>610</v>
      </c>
      <c r="E280" s="12" t="s">
        <v>30</v>
      </c>
      <c r="F280" s="11" t="s">
        <v>353</v>
      </c>
      <c r="G280" s="93"/>
      <c r="H280" s="93">
        <v>1200</v>
      </c>
      <c r="I280" s="93">
        <f t="shared" si="18"/>
        <v>600</v>
      </c>
      <c r="J280" s="93">
        <f t="shared" si="19"/>
        <v>600</v>
      </c>
      <c r="K280" s="93">
        <f t="shared" si="20"/>
        <v>600</v>
      </c>
      <c r="L280" s="93">
        <f t="shared" si="16"/>
        <v>600</v>
      </c>
      <c r="M280" s="93">
        <f t="shared" si="17"/>
        <v>600</v>
      </c>
    </row>
    <row r="281" spans="1:13" ht="62.1" customHeight="1">
      <c r="A281" s="7" t="s">
        <v>16</v>
      </c>
      <c r="B281" s="11" t="s">
        <v>571</v>
      </c>
      <c r="C281" s="12" t="s">
        <v>378</v>
      </c>
      <c r="D281" s="12" t="s">
        <v>610</v>
      </c>
      <c r="E281" s="12" t="s">
        <v>30</v>
      </c>
      <c r="F281" s="11" t="s">
        <v>353</v>
      </c>
      <c r="G281" s="93"/>
      <c r="H281" s="93">
        <v>1200</v>
      </c>
      <c r="I281" s="93">
        <f t="shared" si="18"/>
        <v>600</v>
      </c>
      <c r="J281" s="93">
        <f t="shared" si="19"/>
        <v>600</v>
      </c>
      <c r="K281" s="93">
        <f t="shared" si="20"/>
        <v>600</v>
      </c>
      <c r="L281" s="93">
        <f t="shared" si="16"/>
        <v>600</v>
      </c>
      <c r="M281" s="93">
        <f t="shared" si="17"/>
        <v>600</v>
      </c>
    </row>
    <row r="282" spans="1:13" ht="62.1" customHeight="1">
      <c r="A282" s="7" t="s">
        <v>16</v>
      </c>
      <c r="B282" s="11" t="s">
        <v>572</v>
      </c>
      <c r="C282" s="12" t="s">
        <v>379</v>
      </c>
      <c r="D282" s="12" t="s">
        <v>610</v>
      </c>
      <c r="E282" s="12" t="s">
        <v>30</v>
      </c>
      <c r="F282" s="11" t="s">
        <v>353</v>
      </c>
      <c r="G282" s="93"/>
      <c r="H282" s="93">
        <v>1200</v>
      </c>
      <c r="I282" s="93">
        <f t="shared" si="18"/>
        <v>600</v>
      </c>
      <c r="J282" s="93">
        <f t="shared" si="19"/>
        <v>600</v>
      </c>
      <c r="K282" s="93">
        <f t="shared" si="20"/>
        <v>600</v>
      </c>
      <c r="L282" s="93">
        <f t="shared" si="16"/>
        <v>600</v>
      </c>
      <c r="M282" s="93">
        <f t="shared" si="17"/>
        <v>600</v>
      </c>
    </row>
    <row r="283" spans="1:13" ht="62.1" customHeight="1">
      <c r="A283" s="7" t="s">
        <v>16</v>
      </c>
      <c r="B283" s="11" t="s">
        <v>573</v>
      </c>
      <c r="C283" s="12" t="s">
        <v>380</v>
      </c>
      <c r="D283" s="12" t="s">
        <v>610</v>
      </c>
      <c r="E283" s="12" t="s">
        <v>30</v>
      </c>
      <c r="F283" s="11" t="s">
        <v>353</v>
      </c>
      <c r="G283" s="93"/>
      <c r="H283" s="93">
        <v>1200</v>
      </c>
      <c r="I283" s="93">
        <f t="shared" si="18"/>
        <v>600</v>
      </c>
      <c r="J283" s="93">
        <f t="shared" si="19"/>
        <v>600</v>
      </c>
      <c r="K283" s="93">
        <f t="shared" si="20"/>
        <v>600</v>
      </c>
      <c r="L283" s="93">
        <f t="shared" si="16"/>
        <v>600</v>
      </c>
      <c r="M283" s="93">
        <f t="shared" si="17"/>
        <v>600</v>
      </c>
    </row>
    <row r="284" spans="1:13" ht="62.1" customHeight="1">
      <c r="A284" s="7" t="s">
        <v>16</v>
      </c>
      <c r="B284" s="11" t="s">
        <v>574</v>
      </c>
      <c r="C284" s="12" t="s">
        <v>381</v>
      </c>
      <c r="D284" s="12" t="s">
        <v>610</v>
      </c>
      <c r="E284" s="12" t="s">
        <v>30</v>
      </c>
      <c r="F284" s="11" t="s">
        <v>353</v>
      </c>
      <c r="G284" s="93"/>
      <c r="H284" s="93">
        <v>1200</v>
      </c>
      <c r="I284" s="93">
        <f t="shared" si="18"/>
        <v>600</v>
      </c>
      <c r="J284" s="93">
        <f t="shared" si="19"/>
        <v>600</v>
      </c>
      <c r="K284" s="93">
        <f t="shared" si="20"/>
        <v>600</v>
      </c>
      <c r="L284" s="93">
        <f t="shared" si="16"/>
        <v>600</v>
      </c>
      <c r="M284" s="93">
        <f t="shared" si="17"/>
        <v>600</v>
      </c>
    </row>
    <row r="285" spans="1:13" ht="62.1" customHeight="1">
      <c r="A285" s="7" t="s">
        <v>16</v>
      </c>
      <c r="B285" s="11" t="s">
        <v>575</v>
      </c>
      <c r="C285" s="12" t="s">
        <v>382</v>
      </c>
      <c r="D285" s="12" t="s">
        <v>610</v>
      </c>
      <c r="E285" s="12" t="s">
        <v>30</v>
      </c>
      <c r="F285" s="11" t="s">
        <v>353</v>
      </c>
      <c r="G285" s="93"/>
      <c r="H285" s="93">
        <v>1200</v>
      </c>
      <c r="I285" s="93">
        <f t="shared" si="18"/>
        <v>600</v>
      </c>
      <c r="J285" s="93">
        <f t="shared" si="19"/>
        <v>600</v>
      </c>
      <c r="K285" s="93">
        <f t="shared" si="20"/>
        <v>600</v>
      </c>
      <c r="L285" s="93">
        <f t="shared" si="16"/>
        <v>600</v>
      </c>
      <c r="M285" s="93">
        <f t="shared" si="17"/>
        <v>600</v>
      </c>
    </row>
    <row r="286" spans="1:13" ht="62.1" customHeight="1">
      <c r="A286" s="7" t="s">
        <v>16</v>
      </c>
      <c r="B286" s="11" t="s">
        <v>576</v>
      </c>
      <c r="C286" s="12" t="s">
        <v>383</v>
      </c>
      <c r="D286" s="12" t="s">
        <v>610</v>
      </c>
      <c r="E286" s="12" t="s">
        <v>30</v>
      </c>
      <c r="F286" s="11" t="s">
        <v>353</v>
      </c>
      <c r="G286" s="93"/>
      <c r="H286" s="93">
        <v>1200</v>
      </c>
      <c r="I286" s="93">
        <f t="shared" si="18"/>
        <v>600</v>
      </c>
      <c r="J286" s="93">
        <f t="shared" si="19"/>
        <v>600</v>
      </c>
      <c r="K286" s="93">
        <f t="shared" si="20"/>
        <v>600</v>
      </c>
      <c r="L286" s="93">
        <f t="shared" si="16"/>
        <v>600</v>
      </c>
      <c r="M286" s="93">
        <f t="shared" si="17"/>
        <v>600</v>
      </c>
    </row>
    <row r="287" spans="1:13" ht="62.1" customHeight="1">
      <c r="A287" s="7" t="s">
        <v>16</v>
      </c>
      <c r="B287" s="11" t="s">
        <v>577</v>
      </c>
      <c r="C287" s="12" t="s">
        <v>384</v>
      </c>
      <c r="D287" s="12" t="s">
        <v>610</v>
      </c>
      <c r="E287" s="12" t="s">
        <v>30</v>
      </c>
      <c r="F287" s="11" t="s">
        <v>353</v>
      </c>
      <c r="G287" s="93"/>
      <c r="H287" s="93">
        <v>1200</v>
      </c>
      <c r="I287" s="93">
        <f t="shared" si="18"/>
        <v>600</v>
      </c>
      <c r="J287" s="93">
        <f t="shared" si="19"/>
        <v>600</v>
      </c>
      <c r="K287" s="93">
        <f t="shared" si="20"/>
        <v>600</v>
      </c>
      <c r="L287" s="93">
        <f t="shared" si="16"/>
        <v>600</v>
      </c>
      <c r="M287" s="93">
        <f t="shared" si="17"/>
        <v>600</v>
      </c>
    </row>
    <row r="288" spans="1:13" ht="62.1" customHeight="1">
      <c r="A288" s="7" t="s">
        <v>16</v>
      </c>
      <c r="B288" s="11" t="s">
        <v>578</v>
      </c>
      <c r="C288" s="12" t="s">
        <v>385</v>
      </c>
      <c r="D288" s="12" t="s">
        <v>610</v>
      </c>
      <c r="E288" s="12" t="s">
        <v>30</v>
      </c>
      <c r="F288" s="11" t="s">
        <v>353</v>
      </c>
      <c r="G288" s="93"/>
      <c r="H288" s="93">
        <v>1200</v>
      </c>
      <c r="I288" s="93">
        <f t="shared" si="18"/>
        <v>600</v>
      </c>
      <c r="J288" s="93">
        <f t="shared" si="19"/>
        <v>600</v>
      </c>
      <c r="K288" s="93">
        <f t="shared" si="20"/>
        <v>600</v>
      </c>
      <c r="L288" s="93">
        <f t="shared" si="16"/>
        <v>600</v>
      </c>
      <c r="M288" s="93">
        <f t="shared" si="17"/>
        <v>600</v>
      </c>
    </row>
    <row r="289" spans="1:13" ht="62.1" customHeight="1">
      <c r="A289" s="7" t="s">
        <v>16</v>
      </c>
      <c r="B289" s="11" t="s">
        <v>579</v>
      </c>
      <c r="C289" s="12" t="s">
        <v>386</v>
      </c>
      <c r="D289" s="12" t="s">
        <v>610</v>
      </c>
      <c r="E289" s="12" t="s">
        <v>30</v>
      </c>
      <c r="F289" s="11" t="s">
        <v>353</v>
      </c>
      <c r="G289" s="93"/>
      <c r="H289" s="93">
        <v>1200</v>
      </c>
      <c r="I289" s="93">
        <f t="shared" si="18"/>
        <v>600</v>
      </c>
      <c r="J289" s="93">
        <f t="shared" si="19"/>
        <v>600</v>
      </c>
      <c r="K289" s="93">
        <f t="shared" si="20"/>
        <v>600</v>
      </c>
      <c r="L289" s="93">
        <f t="shared" si="16"/>
        <v>600</v>
      </c>
      <c r="M289" s="93">
        <f t="shared" si="17"/>
        <v>600</v>
      </c>
    </row>
    <row r="290" spans="1:13" ht="62.1" customHeight="1">
      <c r="A290" s="7" t="s">
        <v>16</v>
      </c>
      <c r="B290" s="11" t="s">
        <v>580</v>
      </c>
      <c r="C290" s="12" t="s">
        <v>387</v>
      </c>
      <c r="D290" s="12" t="s">
        <v>610</v>
      </c>
      <c r="E290" s="12" t="s">
        <v>30</v>
      </c>
      <c r="F290" s="11" t="s">
        <v>353</v>
      </c>
      <c r="G290" s="93"/>
      <c r="H290" s="93">
        <v>1200</v>
      </c>
      <c r="I290" s="93">
        <f t="shared" si="18"/>
        <v>600</v>
      </c>
      <c r="J290" s="93">
        <f t="shared" si="19"/>
        <v>600</v>
      </c>
      <c r="K290" s="93">
        <f t="shared" si="20"/>
        <v>600</v>
      </c>
      <c r="L290" s="93">
        <f t="shared" si="16"/>
        <v>600</v>
      </c>
      <c r="M290" s="93">
        <f t="shared" si="17"/>
        <v>600</v>
      </c>
    </row>
    <row r="291" spans="1:13" ht="62.1" customHeight="1">
      <c r="A291" s="7" t="s">
        <v>16</v>
      </c>
      <c r="B291" s="11" t="s">
        <v>581</v>
      </c>
      <c r="C291" s="12" t="s">
        <v>388</v>
      </c>
      <c r="D291" s="12" t="s">
        <v>610</v>
      </c>
      <c r="E291" s="12" t="s">
        <v>30</v>
      </c>
      <c r="F291" s="11" t="s">
        <v>353</v>
      </c>
      <c r="G291" s="93"/>
      <c r="H291" s="93">
        <v>1200</v>
      </c>
      <c r="I291" s="93">
        <f t="shared" si="18"/>
        <v>600</v>
      </c>
      <c r="J291" s="93">
        <f t="shared" si="19"/>
        <v>600</v>
      </c>
      <c r="K291" s="93">
        <f t="shared" si="20"/>
        <v>600</v>
      </c>
      <c r="L291" s="93">
        <f t="shared" si="16"/>
        <v>600</v>
      </c>
      <c r="M291" s="93">
        <f t="shared" si="17"/>
        <v>600</v>
      </c>
    </row>
    <row r="292" spans="1:13" ht="62.1" customHeight="1">
      <c r="A292" s="7" t="s">
        <v>16</v>
      </c>
      <c r="B292" s="11" t="s">
        <v>582</v>
      </c>
      <c r="C292" s="12" t="s">
        <v>389</v>
      </c>
      <c r="D292" s="12" t="s">
        <v>610</v>
      </c>
      <c r="E292" s="12" t="s">
        <v>30</v>
      </c>
      <c r="F292" s="11" t="s">
        <v>353</v>
      </c>
      <c r="G292" s="93"/>
      <c r="H292" s="93">
        <v>1200</v>
      </c>
      <c r="I292" s="93">
        <f t="shared" si="18"/>
        <v>600</v>
      </c>
      <c r="J292" s="93">
        <f t="shared" si="19"/>
        <v>600</v>
      </c>
      <c r="K292" s="93">
        <f t="shared" si="20"/>
        <v>600</v>
      </c>
      <c r="L292" s="93">
        <f t="shared" si="16"/>
        <v>600</v>
      </c>
      <c r="M292" s="93">
        <f t="shared" si="17"/>
        <v>600</v>
      </c>
    </row>
    <row r="293" spans="1:13" ht="62.1" customHeight="1">
      <c r="A293" s="7" t="s">
        <v>16</v>
      </c>
      <c r="B293" s="11" t="s">
        <v>583</v>
      </c>
      <c r="C293" s="12" t="s">
        <v>390</v>
      </c>
      <c r="D293" s="12" t="s">
        <v>610</v>
      </c>
      <c r="E293" s="12" t="s">
        <v>30</v>
      </c>
      <c r="F293" s="11" t="s">
        <v>353</v>
      </c>
      <c r="G293" s="93"/>
      <c r="H293" s="93">
        <v>1200</v>
      </c>
      <c r="I293" s="93">
        <f t="shared" si="18"/>
        <v>600</v>
      </c>
      <c r="J293" s="93">
        <f t="shared" si="19"/>
        <v>600</v>
      </c>
      <c r="K293" s="93">
        <f t="shared" si="20"/>
        <v>600</v>
      </c>
      <c r="L293" s="93">
        <f t="shared" si="16"/>
        <v>600</v>
      </c>
      <c r="M293" s="93">
        <f t="shared" si="17"/>
        <v>600</v>
      </c>
    </row>
    <row r="294" spans="1:13" ht="62.1" customHeight="1">
      <c r="A294" s="7" t="s">
        <v>16</v>
      </c>
      <c r="B294" s="11" t="s">
        <v>584</v>
      </c>
      <c r="C294" s="12" t="s">
        <v>391</v>
      </c>
      <c r="D294" s="12" t="s">
        <v>610</v>
      </c>
      <c r="E294" s="12" t="s">
        <v>30</v>
      </c>
      <c r="F294" s="11" t="s">
        <v>353</v>
      </c>
      <c r="G294" s="93"/>
      <c r="H294" s="93">
        <v>1200</v>
      </c>
      <c r="I294" s="93">
        <f t="shared" si="18"/>
        <v>600</v>
      </c>
      <c r="J294" s="93">
        <f t="shared" si="19"/>
        <v>600</v>
      </c>
      <c r="K294" s="93">
        <f t="shared" si="20"/>
        <v>600</v>
      </c>
      <c r="L294" s="93">
        <f t="shared" si="16"/>
        <v>600</v>
      </c>
      <c r="M294" s="93">
        <f t="shared" si="17"/>
        <v>600</v>
      </c>
    </row>
    <row r="295" spans="1:13" ht="62.1" customHeight="1">
      <c r="A295" s="7" t="s">
        <v>16</v>
      </c>
      <c r="B295" s="11" t="s">
        <v>585</v>
      </c>
      <c r="C295" s="12" t="s">
        <v>392</v>
      </c>
      <c r="D295" s="12" t="s">
        <v>610</v>
      </c>
      <c r="E295" s="12" t="s">
        <v>30</v>
      </c>
      <c r="F295" s="11" t="s">
        <v>353</v>
      </c>
      <c r="G295" s="93"/>
      <c r="H295" s="93">
        <v>1200</v>
      </c>
      <c r="I295" s="93">
        <f t="shared" si="18"/>
        <v>600</v>
      </c>
      <c r="J295" s="93">
        <f t="shared" si="19"/>
        <v>600</v>
      </c>
      <c r="K295" s="93">
        <f t="shared" si="20"/>
        <v>600</v>
      </c>
      <c r="L295" s="93">
        <f t="shared" si="16"/>
        <v>600</v>
      </c>
      <c r="M295" s="93">
        <f t="shared" si="17"/>
        <v>600</v>
      </c>
    </row>
    <row r="296" spans="1:13" ht="62.1" customHeight="1">
      <c r="A296" s="7" t="s">
        <v>16</v>
      </c>
      <c r="B296" s="11" t="s">
        <v>586</v>
      </c>
      <c r="C296" s="12" t="s">
        <v>393</v>
      </c>
      <c r="D296" s="12" t="s">
        <v>610</v>
      </c>
      <c r="E296" s="12" t="s">
        <v>30</v>
      </c>
      <c r="F296" s="11" t="s">
        <v>353</v>
      </c>
      <c r="G296" s="93"/>
      <c r="H296" s="93">
        <v>1200</v>
      </c>
      <c r="I296" s="93">
        <f t="shared" si="18"/>
        <v>600</v>
      </c>
      <c r="J296" s="93">
        <f t="shared" si="19"/>
        <v>600</v>
      </c>
      <c r="K296" s="93">
        <f t="shared" si="20"/>
        <v>600</v>
      </c>
      <c r="L296" s="93">
        <f t="shared" si="16"/>
        <v>600</v>
      </c>
      <c r="M296" s="93">
        <f t="shared" si="17"/>
        <v>600</v>
      </c>
    </row>
    <row r="297" spans="1:13" ht="62.1" customHeight="1">
      <c r="A297" s="7" t="s">
        <v>16</v>
      </c>
      <c r="B297" s="11" t="s">
        <v>587</v>
      </c>
      <c r="C297" s="12" t="s">
        <v>394</v>
      </c>
      <c r="D297" s="12" t="s">
        <v>610</v>
      </c>
      <c r="E297" s="12" t="s">
        <v>30</v>
      </c>
      <c r="F297" s="11" t="s">
        <v>353</v>
      </c>
      <c r="G297" s="93"/>
      <c r="H297" s="93">
        <v>1200</v>
      </c>
      <c r="I297" s="93">
        <f t="shared" si="18"/>
        <v>600</v>
      </c>
      <c r="J297" s="93">
        <f t="shared" si="19"/>
        <v>600</v>
      </c>
      <c r="K297" s="93">
        <f t="shared" si="20"/>
        <v>600</v>
      </c>
      <c r="L297" s="93">
        <f t="shared" si="16"/>
        <v>600</v>
      </c>
      <c r="M297" s="93">
        <f t="shared" si="17"/>
        <v>600</v>
      </c>
    </row>
    <row r="298" spans="1:13" ht="62.1" customHeight="1">
      <c r="A298" s="7" t="s">
        <v>16</v>
      </c>
      <c r="B298" s="11" t="s">
        <v>588</v>
      </c>
      <c r="C298" s="12" t="s">
        <v>395</v>
      </c>
      <c r="D298" s="12" t="s">
        <v>610</v>
      </c>
      <c r="E298" s="12" t="s">
        <v>30</v>
      </c>
      <c r="F298" s="11" t="s">
        <v>353</v>
      </c>
      <c r="G298" s="93"/>
      <c r="H298" s="93">
        <v>1200</v>
      </c>
      <c r="I298" s="93">
        <f t="shared" si="18"/>
        <v>600</v>
      </c>
      <c r="J298" s="93">
        <f t="shared" si="19"/>
        <v>600</v>
      </c>
      <c r="K298" s="93">
        <f t="shared" si="20"/>
        <v>600</v>
      </c>
      <c r="L298" s="93">
        <f t="shared" si="16"/>
        <v>600</v>
      </c>
      <c r="M298" s="93">
        <f t="shared" si="17"/>
        <v>600</v>
      </c>
    </row>
    <row r="299" spans="1:13" ht="62.1" customHeight="1">
      <c r="A299" s="7" t="s">
        <v>16</v>
      </c>
      <c r="B299" s="11" t="s">
        <v>589</v>
      </c>
      <c r="C299" s="12" t="s">
        <v>396</v>
      </c>
      <c r="D299" s="12" t="s">
        <v>610</v>
      </c>
      <c r="E299" s="12" t="s">
        <v>30</v>
      </c>
      <c r="F299" s="11" t="s">
        <v>353</v>
      </c>
      <c r="G299" s="93"/>
      <c r="H299" s="93">
        <v>1200</v>
      </c>
      <c r="I299" s="93">
        <f t="shared" si="18"/>
        <v>600</v>
      </c>
      <c r="J299" s="93">
        <f t="shared" si="19"/>
        <v>600</v>
      </c>
      <c r="K299" s="93">
        <f t="shared" si="20"/>
        <v>600</v>
      </c>
      <c r="L299" s="93">
        <f t="shared" ref="L299:L303" si="21">K299</f>
        <v>600</v>
      </c>
      <c r="M299" s="93">
        <f t="shared" ref="M299:M303" si="22">L299</f>
        <v>600</v>
      </c>
    </row>
    <row r="300" spans="1:13" ht="62.1" customHeight="1">
      <c r="A300" s="7" t="s">
        <v>16</v>
      </c>
      <c r="B300" s="11" t="s">
        <v>590</v>
      </c>
      <c r="C300" s="12" t="s">
        <v>397</v>
      </c>
      <c r="D300" s="12" t="s">
        <v>610</v>
      </c>
      <c r="E300" s="12" t="s">
        <v>30</v>
      </c>
      <c r="F300" s="11" t="s">
        <v>353</v>
      </c>
      <c r="G300" s="93"/>
      <c r="H300" s="93">
        <v>1200</v>
      </c>
      <c r="I300" s="93">
        <f t="shared" si="18"/>
        <v>600</v>
      </c>
      <c r="J300" s="93">
        <f t="shared" si="19"/>
        <v>600</v>
      </c>
      <c r="K300" s="93">
        <f t="shared" si="20"/>
        <v>600</v>
      </c>
      <c r="L300" s="93">
        <f t="shared" si="21"/>
        <v>600</v>
      </c>
      <c r="M300" s="93">
        <f t="shared" si="22"/>
        <v>600</v>
      </c>
    </row>
    <row r="301" spans="1:13" ht="62.1" customHeight="1">
      <c r="A301" s="7" t="s">
        <v>16</v>
      </c>
      <c r="B301" s="11" t="s">
        <v>591</v>
      </c>
      <c r="C301" s="12" t="s">
        <v>398</v>
      </c>
      <c r="D301" s="12" t="s">
        <v>610</v>
      </c>
      <c r="E301" s="12" t="s">
        <v>30</v>
      </c>
      <c r="F301" s="11" t="s">
        <v>353</v>
      </c>
      <c r="G301" s="93"/>
      <c r="H301" s="93">
        <v>1200</v>
      </c>
      <c r="I301" s="93">
        <f t="shared" si="18"/>
        <v>600</v>
      </c>
      <c r="J301" s="93">
        <f t="shared" si="19"/>
        <v>600</v>
      </c>
      <c r="K301" s="93">
        <f t="shared" si="20"/>
        <v>600</v>
      </c>
      <c r="L301" s="93">
        <f t="shared" si="21"/>
        <v>600</v>
      </c>
      <c r="M301" s="93">
        <f t="shared" si="22"/>
        <v>600</v>
      </c>
    </row>
    <row r="302" spans="1:13" ht="62.1" customHeight="1">
      <c r="A302" s="7" t="s">
        <v>16</v>
      </c>
      <c r="B302" s="11" t="s">
        <v>592</v>
      </c>
      <c r="C302" s="12" t="s">
        <v>399</v>
      </c>
      <c r="D302" s="12" t="s">
        <v>610</v>
      </c>
      <c r="E302" s="12" t="s">
        <v>30</v>
      </c>
      <c r="F302" s="11" t="s">
        <v>353</v>
      </c>
      <c r="G302" s="93"/>
      <c r="H302" s="93">
        <v>1200</v>
      </c>
      <c r="I302" s="93">
        <f t="shared" si="18"/>
        <v>600</v>
      </c>
      <c r="J302" s="93">
        <f t="shared" si="19"/>
        <v>600</v>
      </c>
      <c r="K302" s="93">
        <f t="shared" si="20"/>
        <v>600</v>
      </c>
      <c r="L302" s="93">
        <f t="shared" si="21"/>
        <v>600</v>
      </c>
      <c r="M302" s="93">
        <f t="shared" si="22"/>
        <v>600</v>
      </c>
    </row>
    <row r="303" spans="1:13" ht="62.1" customHeight="1">
      <c r="A303" s="7" t="s">
        <v>16</v>
      </c>
      <c r="B303" s="11" t="s">
        <v>593</v>
      </c>
      <c r="C303" s="12" t="s">
        <v>400</v>
      </c>
      <c r="D303" s="12" t="s">
        <v>610</v>
      </c>
      <c r="E303" s="12" t="s">
        <v>30</v>
      </c>
      <c r="F303" s="11" t="s">
        <v>353</v>
      </c>
      <c r="G303" s="93"/>
      <c r="H303" s="93">
        <v>1200</v>
      </c>
      <c r="I303" s="93">
        <f t="shared" si="18"/>
        <v>600</v>
      </c>
      <c r="J303" s="93">
        <f t="shared" si="19"/>
        <v>600</v>
      </c>
      <c r="K303" s="93">
        <f t="shared" si="20"/>
        <v>600</v>
      </c>
      <c r="L303" s="93">
        <f t="shared" si="21"/>
        <v>600</v>
      </c>
      <c r="M303" s="93">
        <f t="shared" si="22"/>
        <v>600</v>
      </c>
    </row>
    <row r="304" spans="1:13" ht="62.1" customHeight="1">
      <c r="A304" s="82" t="s">
        <v>658</v>
      </c>
      <c r="B304" s="101"/>
      <c r="C304" s="102">
        <f>SUBTOTAL(103,C305:C424)</f>
        <v>120</v>
      </c>
      <c r="D304" s="102"/>
      <c r="E304" s="85"/>
      <c r="F304" s="103"/>
      <c r="G304" s="104">
        <f t="shared" ref="G304:M304" si="23">SUBTOTAL(9,G305:G424)</f>
        <v>11764</v>
      </c>
      <c r="H304" s="104">
        <f t="shared" si="23"/>
        <v>322490</v>
      </c>
      <c r="I304" s="104">
        <f t="shared" si="23"/>
        <v>181853</v>
      </c>
      <c r="J304" s="104">
        <f t="shared" si="23"/>
        <v>140637</v>
      </c>
      <c r="K304" s="104">
        <f t="shared" si="23"/>
        <v>181852.5</v>
      </c>
      <c r="L304" s="104">
        <f t="shared" si="23"/>
        <v>181852.5</v>
      </c>
      <c r="M304" s="104">
        <f t="shared" si="23"/>
        <v>181852.5</v>
      </c>
    </row>
    <row r="305" spans="1:13" ht="62.1" customHeight="1">
      <c r="A305" s="7" t="s">
        <v>757</v>
      </c>
      <c r="B305" s="47" t="s">
        <v>807</v>
      </c>
      <c r="C305" s="34" t="s">
        <v>808</v>
      </c>
      <c r="D305" s="34" t="s">
        <v>809</v>
      </c>
      <c r="E305" s="34" t="s">
        <v>656</v>
      </c>
      <c r="F305" s="47" t="s">
        <v>810</v>
      </c>
      <c r="G305" s="71"/>
      <c r="H305" s="71">
        <v>750</v>
      </c>
      <c r="I305" s="71">
        <v>300</v>
      </c>
      <c r="J305" s="71">
        <v>450</v>
      </c>
      <c r="K305" s="71">
        <f>I305</f>
        <v>300</v>
      </c>
      <c r="L305" s="71">
        <f>K305</f>
        <v>300</v>
      </c>
      <c r="M305" s="71">
        <f>L305</f>
        <v>300</v>
      </c>
    </row>
    <row r="306" spans="1:13" ht="62.1" customHeight="1">
      <c r="A306" s="7" t="s">
        <v>757</v>
      </c>
      <c r="B306" s="47" t="s">
        <v>811</v>
      </c>
      <c r="C306" s="34" t="s">
        <v>812</v>
      </c>
      <c r="D306" s="34" t="s">
        <v>813</v>
      </c>
      <c r="E306" s="34" t="s">
        <v>656</v>
      </c>
      <c r="F306" s="47" t="s">
        <v>814</v>
      </c>
      <c r="G306" s="71"/>
      <c r="H306" s="71">
        <v>20000</v>
      </c>
      <c r="I306" s="71">
        <v>8000</v>
      </c>
      <c r="J306" s="71">
        <v>12000</v>
      </c>
      <c r="K306" s="71">
        <f t="shared" ref="K306:K313" si="24">I306</f>
        <v>8000</v>
      </c>
      <c r="L306" s="71">
        <f t="shared" ref="L306:L313" si="25">K306</f>
        <v>8000</v>
      </c>
      <c r="M306" s="71">
        <f t="shared" ref="M306:M369" si="26">L306</f>
        <v>8000</v>
      </c>
    </row>
    <row r="307" spans="1:13" ht="62.1" customHeight="1">
      <c r="A307" s="7" t="s">
        <v>757</v>
      </c>
      <c r="B307" s="47" t="s">
        <v>815</v>
      </c>
      <c r="C307" s="34" t="s">
        <v>816</v>
      </c>
      <c r="D307" s="34" t="s">
        <v>809</v>
      </c>
      <c r="E307" s="34" t="s">
        <v>656</v>
      </c>
      <c r="F307" s="47" t="s">
        <v>817</v>
      </c>
      <c r="G307" s="71"/>
      <c r="H307" s="71">
        <v>900</v>
      </c>
      <c r="I307" s="71">
        <v>360</v>
      </c>
      <c r="J307" s="71">
        <v>540</v>
      </c>
      <c r="K307" s="71">
        <f t="shared" si="24"/>
        <v>360</v>
      </c>
      <c r="L307" s="71">
        <f t="shared" si="25"/>
        <v>360</v>
      </c>
      <c r="M307" s="71">
        <f t="shared" si="26"/>
        <v>360</v>
      </c>
    </row>
    <row r="308" spans="1:13" ht="62.1" customHeight="1">
      <c r="A308" s="7" t="s">
        <v>757</v>
      </c>
      <c r="B308" s="47" t="s">
        <v>818</v>
      </c>
      <c r="C308" s="34" t="s">
        <v>819</v>
      </c>
      <c r="D308" s="34" t="s">
        <v>809</v>
      </c>
      <c r="E308" s="34" t="s">
        <v>656</v>
      </c>
      <c r="F308" s="47" t="s">
        <v>810</v>
      </c>
      <c r="G308" s="71"/>
      <c r="H308" s="71">
        <v>750</v>
      </c>
      <c r="I308" s="71">
        <v>300</v>
      </c>
      <c r="J308" s="71">
        <v>450</v>
      </c>
      <c r="K308" s="71">
        <f t="shared" si="24"/>
        <v>300</v>
      </c>
      <c r="L308" s="71">
        <f t="shared" si="25"/>
        <v>300</v>
      </c>
      <c r="M308" s="71">
        <f t="shared" si="26"/>
        <v>300</v>
      </c>
    </row>
    <row r="309" spans="1:13" ht="62.1" customHeight="1">
      <c r="A309" s="7" t="s">
        <v>757</v>
      </c>
      <c r="B309" s="47" t="s">
        <v>820</v>
      </c>
      <c r="C309" s="34" t="s">
        <v>821</v>
      </c>
      <c r="D309" s="34" t="s">
        <v>809</v>
      </c>
      <c r="E309" s="34" t="s">
        <v>656</v>
      </c>
      <c r="F309" s="47" t="s">
        <v>822</v>
      </c>
      <c r="G309" s="71"/>
      <c r="H309" s="71">
        <v>300</v>
      </c>
      <c r="I309" s="71">
        <v>120</v>
      </c>
      <c r="J309" s="71">
        <v>180</v>
      </c>
      <c r="K309" s="71">
        <f t="shared" si="24"/>
        <v>120</v>
      </c>
      <c r="L309" s="71">
        <f t="shared" si="25"/>
        <v>120</v>
      </c>
      <c r="M309" s="71">
        <f t="shared" si="26"/>
        <v>120</v>
      </c>
    </row>
    <row r="310" spans="1:13" ht="62.1" customHeight="1">
      <c r="A310" s="7" t="s">
        <v>757</v>
      </c>
      <c r="B310" s="47" t="s">
        <v>823</v>
      </c>
      <c r="C310" s="34" t="s">
        <v>824</v>
      </c>
      <c r="D310" s="34" t="s">
        <v>825</v>
      </c>
      <c r="E310" s="34" t="s">
        <v>656</v>
      </c>
      <c r="F310" s="47" t="s">
        <v>826</v>
      </c>
      <c r="G310" s="71"/>
      <c r="H310" s="71">
        <v>10000</v>
      </c>
      <c r="I310" s="71">
        <v>4000</v>
      </c>
      <c r="J310" s="71">
        <v>6000</v>
      </c>
      <c r="K310" s="71">
        <f t="shared" si="24"/>
        <v>4000</v>
      </c>
      <c r="L310" s="71">
        <f t="shared" si="25"/>
        <v>4000</v>
      </c>
      <c r="M310" s="71">
        <f t="shared" si="26"/>
        <v>4000</v>
      </c>
    </row>
    <row r="311" spans="1:13" ht="62.1" customHeight="1">
      <c r="A311" s="7" t="s">
        <v>757</v>
      </c>
      <c r="B311" s="47" t="s">
        <v>827</v>
      </c>
      <c r="C311" s="34" t="s">
        <v>828</v>
      </c>
      <c r="D311" s="34" t="s">
        <v>809</v>
      </c>
      <c r="E311" s="34" t="s">
        <v>656</v>
      </c>
      <c r="F311" s="47" t="s">
        <v>829</v>
      </c>
      <c r="G311" s="71"/>
      <c r="H311" s="71">
        <v>1600</v>
      </c>
      <c r="I311" s="71">
        <v>640</v>
      </c>
      <c r="J311" s="71">
        <v>960</v>
      </c>
      <c r="K311" s="71">
        <f t="shared" si="24"/>
        <v>640</v>
      </c>
      <c r="L311" s="71">
        <f t="shared" si="25"/>
        <v>640</v>
      </c>
      <c r="M311" s="71">
        <f t="shared" si="26"/>
        <v>640</v>
      </c>
    </row>
    <row r="312" spans="1:13" ht="62.1" customHeight="1">
      <c r="A312" s="7" t="s">
        <v>757</v>
      </c>
      <c r="B312" s="47" t="s">
        <v>830</v>
      </c>
      <c r="C312" s="34" t="s">
        <v>831</v>
      </c>
      <c r="D312" s="34" t="s">
        <v>809</v>
      </c>
      <c r="E312" s="34" t="s">
        <v>656</v>
      </c>
      <c r="F312" s="47" t="s">
        <v>832</v>
      </c>
      <c r="G312" s="71"/>
      <c r="H312" s="71">
        <v>2400</v>
      </c>
      <c r="I312" s="71">
        <v>960</v>
      </c>
      <c r="J312" s="71">
        <v>1440</v>
      </c>
      <c r="K312" s="71">
        <f t="shared" si="24"/>
        <v>960</v>
      </c>
      <c r="L312" s="71">
        <f t="shared" si="25"/>
        <v>960</v>
      </c>
      <c r="M312" s="71">
        <f t="shared" si="26"/>
        <v>960</v>
      </c>
    </row>
    <row r="313" spans="1:13" ht="62.1" customHeight="1">
      <c r="A313" s="7" t="s">
        <v>757</v>
      </c>
      <c r="B313" s="67" t="s">
        <v>833</v>
      </c>
      <c r="C313" s="43" t="s">
        <v>834</v>
      </c>
      <c r="D313" s="34" t="s">
        <v>809</v>
      </c>
      <c r="E313" s="34" t="s">
        <v>656</v>
      </c>
      <c r="F313" s="47" t="s">
        <v>835</v>
      </c>
      <c r="G313" s="98"/>
      <c r="H313" s="98">
        <v>4000</v>
      </c>
      <c r="I313" s="98">
        <v>1600</v>
      </c>
      <c r="J313" s="98">
        <v>2400</v>
      </c>
      <c r="K313" s="71">
        <f t="shared" si="24"/>
        <v>1600</v>
      </c>
      <c r="L313" s="71">
        <f t="shared" si="25"/>
        <v>1600</v>
      </c>
      <c r="M313" s="71">
        <f t="shared" si="26"/>
        <v>1600</v>
      </c>
    </row>
    <row r="314" spans="1:13" ht="62.1" customHeight="1">
      <c r="A314" s="7" t="s">
        <v>757</v>
      </c>
      <c r="B314" s="47" t="s">
        <v>836</v>
      </c>
      <c r="C314" s="34" t="s">
        <v>837</v>
      </c>
      <c r="D314" s="34" t="s">
        <v>762</v>
      </c>
      <c r="E314" s="34" t="s">
        <v>656</v>
      </c>
      <c r="F314" s="47" t="s">
        <v>838</v>
      </c>
      <c r="G314" s="71"/>
      <c r="H314" s="71">
        <v>8000</v>
      </c>
      <c r="I314" s="71">
        <v>4800</v>
      </c>
      <c r="J314" s="71">
        <v>3200</v>
      </c>
      <c r="K314" s="71">
        <v>4800</v>
      </c>
      <c r="L314" s="71">
        <v>4800</v>
      </c>
      <c r="M314" s="71">
        <f t="shared" si="26"/>
        <v>4800</v>
      </c>
    </row>
    <row r="315" spans="1:13" ht="62.1" customHeight="1">
      <c r="A315" s="7" t="s">
        <v>757</v>
      </c>
      <c r="B315" s="47" t="s">
        <v>839</v>
      </c>
      <c r="C315" s="34" t="s">
        <v>840</v>
      </c>
      <c r="D315" s="34" t="s">
        <v>762</v>
      </c>
      <c r="E315" s="34" t="s">
        <v>656</v>
      </c>
      <c r="F315" s="47" t="s">
        <v>838</v>
      </c>
      <c r="G315" s="71"/>
      <c r="H315" s="71">
        <v>8000</v>
      </c>
      <c r="I315" s="71">
        <v>4800</v>
      </c>
      <c r="J315" s="71">
        <v>3200</v>
      </c>
      <c r="K315" s="71">
        <v>4800</v>
      </c>
      <c r="L315" s="71">
        <v>4800</v>
      </c>
      <c r="M315" s="71">
        <f t="shared" si="26"/>
        <v>4800</v>
      </c>
    </row>
    <row r="316" spans="1:13" ht="62.1" customHeight="1">
      <c r="A316" s="7" t="s">
        <v>757</v>
      </c>
      <c r="B316" s="47" t="s">
        <v>841</v>
      </c>
      <c r="C316" s="34" t="s">
        <v>842</v>
      </c>
      <c r="D316" s="34" t="s">
        <v>764</v>
      </c>
      <c r="E316" s="34" t="s">
        <v>656</v>
      </c>
      <c r="F316" s="47" t="s">
        <v>843</v>
      </c>
      <c r="G316" s="71"/>
      <c r="H316" s="71">
        <v>700</v>
      </c>
      <c r="I316" s="71">
        <v>350</v>
      </c>
      <c r="J316" s="71">
        <v>350</v>
      </c>
      <c r="K316" s="71">
        <v>350</v>
      </c>
      <c r="L316" s="71">
        <v>350</v>
      </c>
      <c r="M316" s="71">
        <f t="shared" si="26"/>
        <v>350</v>
      </c>
    </row>
    <row r="317" spans="1:13" ht="62.1" customHeight="1">
      <c r="A317" s="7" t="s">
        <v>757</v>
      </c>
      <c r="B317" s="47" t="s">
        <v>844</v>
      </c>
      <c r="C317" s="34" t="s">
        <v>845</v>
      </c>
      <c r="D317" s="34" t="s">
        <v>764</v>
      </c>
      <c r="E317" s="34" t="s">
        <v>656</v>
      </c>
      <c r="F317" s="47" t="s">
        <v>846</v>
      </c>
      <c r="G317" s="71"/>
      <c r="H317" s="71">
        <v>300</v>
      </c>
      <c r="I317" s="71">
        <v>150</v>
      </c>
      <c r="J317" s="71">
        <v>150</v>
      </c>
      <c r="K317" s="71">
        <v>150</v>
      </c>
      <c r="L317" s="71">
        <v>150</v>
      </c>
      <c r="M317" s="71">
        <f t="shared" si="26"/>
        <v>150</v>
      </c>
    </row>
    <row r="318" spans="1:13" ht="62.1" customHeight="1">
      <c r="A318" s="7" t="s">
        <v>757</v>
      </c>
      <c r="B318" s="47" t="s">
        <v>847</v>
      </c>
      <c r="C318" s="34" t="s">
        <v>848</v>
      </c>
      <c r="D318" s="34" t="s">
        <v>764</v>
      </c>
      <c r="E318" s="34" t="s">
        <v>656</v>
      </c>
      <c r="F318" s="47" t="s">
        <v>849</v>
      </c>
      <c r="G318" s="71"/>
      <c r="H318" s="71">
        <v>1000</v>
      </c>
      <c r="I318" s="71">
        <v>500</v>
      </c>
      <c r="J318" s="71">
        <v>500</v>
      </c>
      <c r="K318" s="71">
        <v>500</v>
      </c>
      <c r="L318" s="71">
        <v>500</v>
      </c>
      <c r="M318" s="71">
        <f t="shared" si="26"/>
        <v>500</v>
      </c>
    </row>
    <row r="319" spans="1:13" ht="62.1" customHeight="1">
      <c r="A319" s="7" t="s">
        <v>757</v>
      </c>
      <c r="B319" s="47" t="s">
        <v>850</v>
      </c>
      <c r="C319" s="34" t="s">
        <v>851</v>
      </c>
      <c r="D319" s="34" t="s">
        <v>764</v>
      </c>
      <c r="E319" s="34" t="s">
        <v>656</v>
      </c>
      <c r="F319" s="47" t="s">
        <v>852</v>
      </c>
      <c r="G319" s="71"/>
      <c r="H319" s="71">
        <v>750</v>
      </c>
      <c r="I319" s="71">
        <v>375</v>
      </c>
      <c r="J319" s="71">
        <v>375</v>
      </c>
      <c r="K319" s="71">
        <v>375</v>
      </c>
      <c r="L319" s="71">
        <v>375</v>
      </c>
      <c r="M319" s="71">
        <f t="shared" si="26"/>
        <v>375</v>
      </c>
    </row>
    <row r="320" spans="1:13" ht="62.1" customHeight="1">
      <c r="A320" s="7" t="s">
        <v>757</v>
      </c>
      <c r="B320" s="47" t="s">
        <v>853</v>
      </c>
      <c r="C320" s="34" t="s">
        <v>854</v>
      </c>
      <c r="D320" s="34" t="s">
        <v>764</v>
      </c>
      <c r="E320" s="34" t="s">
        <v>656</v>
      </c>
      <c r="F320" s="47" t="s">
        <v>855</v>
      </c>
      <c r="G320" s="71"/>
      <c r="H320" s="71">
        <v>250</v>
      </c>
      <c r="I320" s="71">
        <v>125</v>
      </c>
      <c r="J320" s="71">
        <v>125</v>
      </c>
      <c r="K320" s="71">
        <v>125</v>
      </c>
      <c r="L320" s="71">
        <v>125</v>
      </c>
      <c r="M320" s="71">
        <f t="shared" si="26"/>
        <v>125</v>
      </c>
    </row>
    <row r="321" spans="1:13" ht="62.1" customHeight="1">
      <c r="A321" s="7" t="s">
        <v>757</v>
      </c>
      <c r="B321" s="47" t="s">
        <v>856</v>
      </c>
      <c r="C321" s="34" t="s">
        <v>857</v>
      </c>
      <c r="D321" s="34" t="s">
        <v>764</v>
      </c>
      <c r="E321" s="34" t="s">
        <v>656</v>
      </c>
      <c r="F321" s="47" t="s">
        <v>855</v>
      </c>
      <c r="G321" s="71"/>
      <c r="H321" s="71">
        <v>250</v>
      </c>
      <c r="I321" s="71">
        <v>125</v>
      </c>
      <c r="J321" s="71">
        <v>125</v>
      </c>
      <c r="K321" s="71">
        <v>125</v>
      </c>
      <c r="L321" s="71">
        <v>125</v>
      </c>
      <c r="M321" s="71">
        <f t="shared" si="26"/>
        <v>125</v>
      </c>
    </row>
    <row r="322" spans="1:13" ht="62.1" customHeight="1">
      <c r="A322" s="7" t="s">
        <v>757</v>
      </c>
      <c r="B322" s="47" t="s">
        <v>858</v>
      </c>
      <c r="C322" s="34" t="s">
        <v>859</v>
      </c>
      <c r="D322" s="34" t="s">
        <v>764</v>
      </c>
      <c r="E322" s="34" t="s">
        <v>656</v>
      </c>
      <c r="F322" s="47" t="s">
        <v>860</v>
      </c>
      <c r="G322" s="71"/>
      <c r="H322" s="71">
        <v>150</v>
      </c>
      <c r="I322" s="71">
        <v>75</v>
      </c>
      <c r="J322" s="71">
        <v>75</v>
      </c>
      <c r="K322" s="71">
        <v>75</v>
      </c>
      <c r="L322" s="71">
        <v>75</v>
      </c>
      <c r="M322" s="71">
        <f t="shared" si="26"/>
        <v>75</v>
      </c>
    </row>
    <row r="323" spans="1:13" ht="62.1" customHeight="1">
      <c r="A323" s="7" t="s">
        <v>757</v>
      </c>
      <c r="B323" s="47" t="s">
        <v>861</v>
      </c>
      <c r="C323" s="34" t="s">
        <v>862</v>
      </c>
      <c r="D323" s="34" t="s">
        <v>764</v>
      </c>
      <c r="E323" s="34" t="s">
        <v>656</v>
      </c>
      <c r="F323" s="47" t="s">
        <v>863</v>
      </c>
      <c r="G323" s="71"/>
      <c r="H323" s="71">
        <v>900</v>
      </c>
      <c r="I323" s="71">
        <v>450</v>
      </c>
      <c r="J323" s="71">
        <v>450</v>
      </c>
      <c r="K323" s="71">
        <v>450</v>
      </c>
      <c r="L323" s="71">
        <v>450</v>
      </c>
      <c r="M323" s="71">
        <f t="shared" si="26"/>
        <v>450</v>
      </c>
    </row>
    <row r="324" spans="1:13" ht="62.1" customHeight="1">
      <c r="A324" s="7" t="s">
        <v>757</v>
      </c>
      <c r="B324" s="47" t="s">
        <v>864</v>
      </c>
      <c r="C324" s="34" t="s">
        <v>865</v>
      </c>
      <c r="D324" s="34" t="s">
        <v>766</v>
      </c>
      <c r="E324" s="34" t="s">
        <v>656</v>
      </c>
      <c r="F324" s="47" t="s">
        <v>866</v>
      </c>
      <c r="G324" s="71"/>
      <c r="H324" s="71">
        <v>150</v>
      </c>
      <c r="I324" s="71">
        <v>90</v>
      </c>
      <c r="J324" s="71">
        <v>60</v>
      </c>
      <c r="K324" s="71">
        <v>90</v>
      </c>
      <c r="L324" s="71">
        <v>90</v>
      </c>
      <c r="M324" s="71">
        <f t="shared" si="26"/>
        <v>90</v>
      </c>
    </row>
    <row r="325" spans="1:13" ht="62.1" customHeight="1">
      <c r="A325" s="7" t="s">
        <v>757</v>
      </c>
      <c r="B325" s="47" t="s">
        <v>850</v>
      </c>
      <c r="C325" s="34" t="s">
        <v>867</v>
      </c>
      <c r="D325" s="34" t="s">
        <v>766</v>
      </c>
      <c r="E325" s="34" t="s">
        <v>656</v>
      </c>
      <c r="F325" s="47" t="s">
        <v>868</v>
      </c>
      <c r="G325" s="71"/>
      <c r="H325" s="71">
        <v>120</v>
      </c>
      <c r="I325" s="71">
        <v>72</v>
      </c>
      <c r="J325" s="71">
        <v>48</v>
      </c>
      <c r="K325" s="71">
        <v>72</v>
      </c>
      <c r="L325" s="71">
        <v>72</v>
      </c>
      <c r="M325" s="71">
        <f t="shared" si="26"/>
        <v>72</v>
      </c>
    </row>
    <row r="326" spans="1:13" ht="62.1" customHeight="1">
      <c r="A326" s="7" t="s">
        <v>757</v>
      </c>
      <c r="B326" s="47" t="s">
        <v>869</v>
      </c>
      <c r="C326" s="34" t="s">
        <v>870</v>
      </c>
      <c r="D326" s="34" t="s">
        <v>871</v>
      </c>
      <c r="E326" s="34" t="s">
        <v>656</v>
      </c>
      <c r="F326" s="47" t="s">
        <v>872</v>
      </c>
      <c r="G326" s="71"/>
      <c r="H326" s="71">
        <v>30000</v>
      </c>
      <c r="I326" s="71">
        <v>18000</v>
      </c>
      <c r="J326" s="71">
        <v>12000</v>
      </c>
      <c r="K326" s="71">
        <v>18000</v>
      </c>
      <c r="L326" s="71">
        <v>18000</v>
      </c>
      <c r="M326" s="71">
        <f t="shared" si="26"/>
        <v>18000</v>
      </c>
    </row>
    <row r="327" spans="1:13" ht="62.1" customHeight="1">
      <c r="A327" s="7" t="s">
        <v>757</v>
      </c>
      <c r="B327" s="47" t="s">
        <v>873</v>
      </c>
      <c r="C327" s="34" t="s">
        <v>874</v>
      </c>
      <c r="D327" s="34" t="s">
        <v>875</v>
      </c>
      <c r="E327" s="34" t="s">
        <v>693</v>
      </c>
      <c r="F327" s="47" t="s">
        <v>876</v>
      </c>
      <c r="G327" s="71"/>
      <c r="H327" s="71">
        <v>600</v>
      </c>
      <c r="I327" s="71">
        <v>420</v>
      </c>
      <c r="J327" s="71">
        <v>180</v>
      </c>
      <c r="K327" s="71">
        <v>420</v>
      </c>
      <c r="L327" s="71">
        <v>420</v>
      </c>
      <c r="M327" s="71">
        <f t="shared" si="26"/>
        <v>420</v>
      </c>
    </row>
    <row r="328" spans="1:13" ht="62.1" customHeight="1">
      <c r="A328" s="7" t="s">
        <v>877</v>
      </c>
      <c r="B328" s="47" t="s">
        <v>878</v>
      </c>
      <c r="C328" s="34" t="s">
        <v>879</v>
      </c>
      <c r="D328" s="34" t="s">
        <v>875</v>
      </c>
      <c r="E328" s="34" t="s">
        <v>693</v>
      </c>
      <c r="F328" s="47" t="s">
        <v>880</v>
      </c>
      <c r="G328" s="71"/>
      <c r="H328" s="71">
        <v>5250</v>
      </c>
      <c r="I328" s="71">
        <v>3674.9999999999995</v>
      </c>
      <c r="J328" s="71">
        <v>1575.0000000000005</v>
      </c>
      <c r="K328" s="71">
        <v>3674.9999999999995</v>
      </c>
      <c r="L328" s="71">
        <v>3674.9999999999995</v>
      </c>
      <c r="M328" s="71">
        <f t="shared" si="26"/>
        <v>3674.9999999999995</v>
      </c>
    </row>
    <row r="329" spans="1:13" ht="62.1" customHeight="1">
      <c r="A329" s="7" t="s">
        <v>877</v>
      </c>
      <c r="B329" s="47" t="s">
        <v>881</v>
      </c>
      <c r="C329" s="34" t="s">
        <v>882</v>
      </c>
      <c r="D329" s="34" t="s">
        <v>875</v>
      </c>
      <c r="E329" s="34" t="s">
        <v>693</v>
      </c>
      <c r="F329" s="47" t="s">
        <v>880</v>
      </c>
      <c r="G329" s="71"/>
      <c r="H329" s="71">
        <v>5250</v>
      </c>
      <c r="I329" s="71">
        <v>3674.9999999999995</v>
      </c>
      <c r="J329" s="71">
        <v>1575.0000000000005</v>
      </c>
      <c r="K329" s="71">
        <v>3674.9999999999995</v>
      </c>
      <c r="L329" s="71">
        <v>3674.9999999999995</v>
      </c>
      <c r="M329" s="71">
        <f t="shared" si="26"/>
        <v>3674.9999999999995</v>
      </c>
    </row>
    <row r="330" spans="1:13" ht="62.1" customHeight="1">
      <c r="A330" s="7" t="s">
        <v>877</v>
      </c>
      <c r="B330" s="47" t="s">
        <v>883</v>
      </c>
      <c r="C330" s="34" t="s">
        <v>884</v>
      </c>
      <c r="D330" s="34" t="s">
        <v>875</v>
      </c>
      <c r="E330" s="34" t="s">
        <v>693</v>
      </c>
      <c r="F330" s="47" t="s">
        <v>885</v>
      </c>
      <c r="G330" s="71"/>
      <c r="H330" s="71">
        <v>4800</v>
      </c>
      <c r="I330" s="71">
        <v>3360</v>
      </c>
      <c r="J330" s="71">
        <v>1440</v>
      </c>
      <c r="K330" s="71">
        <v>3360</v>
      </c>
      <c r="L330" s="71">
        <v>3360</v>
      </c>
      <c r="M330" s="71">
        <f t="shared" si="26"/>
        <v>3360</v>
      </c>
    </row>
    <row r="331" spans="1:13" ht="62.1" customHeight="1">
      <c r="A331" s="7" t="s">
        <v>877</v>
      </c>
      <c r="B331" s="67" t="s">
        <v>886</v>
      </c>
      <c r="C331" s="43" t="s">
        <v>887</v>
      </c>
      <c r="D331" s="34" t="s">
        <v>875</v>
      </c>
      <c r="E331" s="34" t="s">
        <v>693</v>
      </c>
      <c r="F331" s="47" t="s">
        <v>888</v>
      </c>
      <c r="G331" s="71"/>
      <c r="H331" s="98">
        <v>900</v>
      </c>
      <c r="I331" s="98">
        <v>630</v>
      </c>
      <c r="J331" s="98">
        <v>270</v>
      </c>
      <c r="K331" s="98">
        <v>630</v>
      </c>
      <c r="L331" s="98">
        <v>630</v>
      </c>
      <c r="M331" s="71">
        <f t="shared" si="26"/>
        <v>630</v>
      </c>
    </row>
    <row r="332" spans="1:13" ht="62.1" customHeight="1">
      <c r="A332" s="7" t="s">
        <v>877</v>
      </c>
      <c r="B332" s="67" t="s">
        <v>889</v>
      </c>
      <c r="C332" s="43" t="s">
        <v>890</v>
      </c>
      <c r="D332" s="34" t="s">
        <v>875</v>
      </c>
      <c r="E332" s="34" t="s">
        <v>693</v>
      </c>
      <c r="F332" s="47" t="s">
        <v>891</v>
      </c>
      <c r="G332" s="71"/>
      <c r="H332" s="98">
        <v>1950</v>
      </c>
      <c r="I332" s="98">
        <v>1365</v>
      </c>
      <c r="J332" s="98">
        <v>585</v>
      </c>
      <c r="K332" s="98">
        <v>1365</v>
      </c>
      <c r="L332" s="98">
        <v>1365</v>
      </c>
      <c r="M332" s="71">
        <f t="shared" si="26"/>
        <v>1365</v>
      </c>
    </row>
    <row r="333" spans="1:13" ht="62.1" customHeight="1">
      <c r="A333" s="7" t="s">
        <v>877</v>
      </c>
      <c r="B333" s="67" t="s">
        <v>892</v>
      </c>
      <c r="C333" s="43" t="s">
        <v>893</v>
      </c>
      <c r="D333" s="34" t="s">
        <v>875</v>
      </c>
      <c r="E333" s="34" t="s">
        <v>693</v>
      </c>
      <c r="F333" s="47" t="s">
        <v>880</v>
      </c>
      <c r="G333" s="71"/>
      <c r="H333" s="98">
        <v>5250</v>
      </c>
      <c r="I333" s="98">
        <v>3674.9999999999995</v>
      </c>
      <c r="J333" s="98">
        <v>1575.0000000000005</v>
      </c>
      <c r="K333" s="98">
        <v>3674.9999999999995</v>
      </c>
      <c r="L333" s="98">
        <v>3674.9999999999995</v>
      </c>
      <c r="M333" s="71">
        <f t="shared" si="26"/>
        <v>3674.9999999999995</v>
      </c>
    </row>
    <row r="334" spans="1:13" ht="62.1" customHeight="1">
      <c r="A334" s="7" t="s">
        <v>877</v>
      </c>
      <c r="B334" s="67" t="s">
        <v>894</v>
      </c>
      <c r="C334" s="43" t="s">
        <v>895</v>
      </c>
      <c r="D334" s="43" t="s">
        <v>896</v>
      </c>
      <c r="E334" s="34" t="s">
        <v>693</v>
      </c>
      <c r="F334" s="67" t="s">
        <v>897</v>
      </c>
      <c r="G334" s="71"/>
      <c r="H334" s="98">
        <v>40000</v>
      </c>
      <c r="I334" s="98">
        <v>24000</v>
      </c>
      <c r="J334" s="98">
        <v>16000</v>
      </c>
      <c r="K334" s="98">
        <v>24000</v>
      </c>
      <c r="L334" s="71">
        <v>24000</v>
      </c>
      <c r="M334" s="71">
        <f t="shared" si="26"/>
        <v>24000</v>
      </c>
    </row>
    <row r="335" spans="1:13" ht="62.1" customHeight="1">
      <c r="A335" s="7" t="s">
        <v>877</v>
      </c>
      <c r="B335" s="67" t="s">
        <v>898</v>
      </c>
      <c r="C335" s="43" t="s">
        <v>899</v>
      </c>
      <c r="D335" s="43" t="s">
        <v>896</v>
      </c>
      <c r="E335" s="34" t="s">
        <v>693</v>
      </c>
      <c r="F335" s="67" t="s">
        <v>897</v>
      </c>
      <c r="G335" s="71"/>
      <c r="H335" s="98">
        <v>40000</v>
      </c>
      <c r="I335" s="98">
        <v>24000</v>
      </c>
      <c r="J335" s="98">
        <v>16000</v>
      </c>
      <c r="K335" s="98">
        <v>24000</v>
      </c>
      <c r="L335" s="71">
        <v>24000</v>
      </c>
      <c r="M335" s="71">
        <f t="shared" si="26"/>
        <v>24000</v>
      </c>
    </row>
    <row r="336" spans="1:13" ht="62.1" customHeight="1">
      <c r="A336" s="7" t="s">
        <v>877</v>
      </c>
      <c r="B336" s="67" t="s">
        <v>900</v>
      </c>
      <c r="C336" s="43" t="s">
        <v>901</v>
      </c>
      <c r="D336" s="43" t="s">
        <v>896</v>
      </c>
      <c r="E336" s="34" t="s">
        <v>693</v>
      </c>
      <c r="F336" s="67" t="s">
        <v>897</v>
      </c>
      <c r="G336" s="71"/>
      <c r="H336" s="98">
        <v>40000</v>
      </c>
      <c r="I336" s="98">
        <v>24000</v>
      </c>
      <c r="J336" s="98">
        <v>16000</v>
      </c>
      <c r="K336" s="98">
        <v>24000</v>
      </c>
      <c r="L336" s="71">
        <v>24000</v>
      </c>
      <c r="M336" s="71">
        <f t="shared" si="26"/>
        <v>24000</v>
      </c>
    </row>
    <row r="337" spans="1:13" ht="62.1" customHeight="1">
      <c r="A337" s="33" t="s">
        <v>768</v>
      </c>
      <c r="B337" s="68" t="s">
        <v>902</v>
      </c>
      <c r="C337" s="33" t="s">
        <v>903</v>
      </c>
      <c r="D337" s="34" t="s">
        <v>904</v>
      </c>
      <c r="E337" s="34" t="s">
        <v>26</v>
      </c>
      <c r="F337" s="67" t="s">
        <v>905</v>
      </c>
      <c r="G337" s="71"/>
      <c r="H337" s="98">
        <f>I337+J337</f>
        <v>1280</v>
      </c>
      <c r="I337" s="98">
        <v>768</v>
      </c>
      <c r="J337" s="98">
        <v>512</v>
      </c>
      <c r="K337" s="98">
        <v>768</v>
      </c>
      <c r="L337" s="98">
        <v>768</v>
      </c>
      <c r="M337" s="71">
        <f t="shared" si="26"/>
        <v>768</v>
      </c>
    </row>
    <row r="338" spans="1:13" ht="62.1" customHeight="1">
      <c r="A338" s="33" t="s">
        <v>768</v>
      </c>
      <c r="B338" s="68" t="s">
        <v>906</v>
      </c>
      <c r="C338" s="33" t="s">
        <v>907</v>
      </c>
      <c r="D338" s="34" t="s">
        <v>904</v>
      </c>
      <c r="E338" s="34" t="s">
        <v>26</v>
      </c>
      <c r="F338" s="67" t="s">
        <v>908</v>
      </c>
      <c r="G338" s="71"/>
      <c r="H338" s="98">
        <f t="shared" ref="H338:H378" si="27">I338+J338</f>
        <v>560</v>
      </c>
      <c r="I338" s="98">
        <v>336</v>
      </c>
      <c r="J338" s="98">
        <v>224</v>
      </c>
      <c r="K338" s="98">
        <v>336</v>
      </c>
      <c r="L338" s="98">
        <v>336</v>
      </c>
      <c r="M338" s="71">
        <f t="shared" si="26"/>
        <v>336</v>
      </c>
    </row>
    <row r="339" spans="1:13" ht="62.1" customHeight="1">
      <c r="A339" s="33" t="s">
        <v>768</v>
      </c>
      <c r="B339" s="68" t="s">
        <v>909</v>
      </c>
      <c r="C339" s="33" t="s">
        <v>910</v>
      </c>
      <c r="D339" s="34" t="s">
        <v>904</v>
      </c>
      <c r="E339" s="34" t="s">
        <v>26</v>
      </c>
      <c r="F339" s="67" t="s">
        <v>911</v>
      </c>
      <c r="G339" s="71"/>
      <c r="H339" s="98">
        <f t="shared" si="27"/>
        <v>320</v>
      </c>
      <c r="I339" s="98">
        <v>192</v>
      </c>
      <c r="J339" s="98">
        <v>128</v>
      </c>
      <c r="K339" s="98">
        <v>192</v>
      </c>
      <c r="L339" s="98">
        <v>192</v>
      </c>
      <c r="M339" s="71">
        <f t="shared" si="26"/>
        <v>192</v>
      </c>
    </row>
    <row r="340" spans="1:13" ht="62.1" customHeight="1">
      <c r="A340" s="33" t="s">
        <v>768</v>
      </c>
      <c r="B340" s="68" t="s">
        <v>912</v>
      </c>
      <c r="C340" s="33" t="s">
        <v>913</v>
      </c>
      <c r="D340" s="34" t="s">
        <v>904</v>
      </c>
      <c r="E340" s="34" t="s">
        <v>26</v>
      </c>
      <c r="F340" s="67" t="s">
        <v>914</v>
      </c>
      <c r="G340" s="71"/>
      <c r="H340" s="98">
        <f>I340+J340</f>
        <v>240</v>
      </c>
      <c r="I340" s="98">
        <v>144</v>
      </c>
      <c r="J340" s="98">
        <v>96</v>
      </c>
      <c r="K340" s="98">
        <v>144</v>
      </c>
      <c r="L340" s="98">
        <v>144</v>
      </c>
      <c r="M340" s="71">
        <f t="shared" si="26"/>
        <v>144</v>
      </c>
    </row>
    <row r="341" spans="1:13" ht="62.1" customHeight="1">
      <c r="A341" s="33" t="s">
        <v>768</v>
      </c>
      <c r="B341" s="68" t="s">
        <v>915</v>
      </c>
      <c r="C341" s="33" t="s">
        <v>916</v>
      </c>
      <c r="D341" s="34" t="s">
        <v>904</v>
      </c>
      <c r="E341" s="34" t="s">
        <v>26</v>
      </c>
      <c r="F341" s="67" t="s">
        <v>917</v>
      </c>
      <c r="G341" s="71"/>
      <c r="H341" s="98">
        <f t="shared" si="27"/>
        <v>160</v>
      </c>
      <c r="I341" s="98">
        <v>96</v>
      </c>
      <c r="J341" s="98">
        <v>64</v>
      </c>
      <c r="K341" s="98">
        <v>96</v>
      </c>
      <c r="L341" s="98">
        <v>96</v>
      </c>
      <c r="M341" s="71">
        <f t="shared" si="26"/>
        <v>96</v>
      </c>
    </row>
    <row r="342" spans="1:13" ht="62.1" customHeight="1">
      <c r="A342" s="33" t="s">
        <v>768</v>
      </c>
      <c r="B342" s="68" t="s">
        <v>918</v>
      </c>
      <c r="C342" s="33" t="s">
        <v>919</v>
      </c>
      <c r="D342" s="34" t="s">
        <v>904</v>
      </c>
      <c r="E342" s="34" t="s">
        <v>26</v>
      </c>
      <c r="F342" s="67" t="s">
        <v>917</v>
      </c>
      <c r="G342" s="71"/>
      <c r="H342" s="98">
        <f t="shared" si="27"/>
        <v>160</v>
      </c>
      <c r="I342" s="98">
        <v>96</v>
      </c>
      <c r="J342" s="98">
        <v>64</v>
      </c>
      <c r="K342" s="98">
        <v>96</v>
      </c>
      <c r="L342" s="98">
        <v>96</v>
      </c>
      <c r="M342" s="71">
        <f t="shared" si="26"/>
        <v>96</v>
      </c>
    </row>
    <row r="343" spans="1:13" ht="62.1" customHeight="1">
      <c r="A343" s="33" t="s">
        <v>768</v>
      </c>
      <c r="B343" s="68" t="s">
        <v>920</v>
      </c>
      <c r="C343" s="33" t="s">
        <v>921</v>
      </c>
      <c r="D343" s="34" t="s">
        <v>904</v>
      </c>
      <c r="E343" s="34" t="s">
        <v>26</v>
      </c>
      <c r="F343" s="67" t="s">
        <v>917</v>
      </c>
      <c r="G343" s="71"/>
      <c r="H343" s="98">
        <f t="shared" si="27"/>
        <v>160</v>
      </c>
      <c r="I343" s="98">
        <v>96</v>
      </c>
      <c r="J343" s="98">
        <v>64</v>
      </c>
      <c r="K343" s="98">
        <v>96</v>
      </c>
      <c r="L343" s="98">
        <v>96</v>
      </c>
      <c r="M343" s="71">
        <f t="shared" si="26"/>
        <v>96</v>
      </c>
    </row>
    <row r="344" spans="1:13" ht="62.1" customHeight="1">
      <c r="A344" s="33" t="s">
        <v>768</v>
      </c>
      <c r="B344" s="68" t="s">
        <v>922</v>
      </c>
      <c r="C344" s="33" t="s">
        <v>923</v>
      </c>
      <c r="D344" s="34" t="s">
        <v>904</v>
      </c>
      <c r="E344" s="34" t="s">
        <v>26</v>
      </c>
      <c r="F344" s="67" t="s">
        <v>917</v>
      </c>
      <c r="G344" s="71"/>
      <c r="H344" s="98">
        <f t="shared" si="27"/>
        <v>160</v>
      </c>
      <c r="I344" s="98">
        <v>96</v>
      </c>
      <c r="J344" s="98">
        <v>64</v>
      </c>
      <c r="K344" s="98">
        <v>96</v>
      </c>
      <c r="L344" s="98">
        <v>96</v>
      </c>
      <c r="M344" s="71">
        <f t="shared" si="26"/>
        <v>96</v>
      </c>
    </row>
    <row r="345" spans="1:13" ht="62.1" customHeight="1">
      <c r="A345" s="33" t="s">
        <v>768</v>
      </c>
      <c r="B345" s="68" t="s">
        <v>924</v>
      </c>
      <c r="C345" s="33" t="s">
        <v>925</v>
      </c>
      <c r="D345" s="34" t="s">
        <v>904</v>
      </c>
      <c r="E345" s="34" t="s">
        <v>26</v>
      </c>
      <c r="F345" s="67" t="s">
        <v>917</v>
      </c>
      <c r="G345" s="71"/>
      <c r="H345" s="98">
        <f t="shared" si="27"/>
        <v>160</v>
      </c>
      <c r="I345" s="98">
        <v>96</v>
      </c>
      <c r="J345" s="98">
        <v>64</v>
      </c>
      <c r="K345" s="98">
        <v>96</v>
      </c>
      <c r="L345" s="98">
        <v>96</v>
      </c>
      <c r="M345" s="71">
        <f t="shared" si="26"/>
        <v>96</v>
      </c>
    </row>
    <row r="346" spans="1:13" ht="62.1" customHeight="1">
      <c r="A346" s="33" t="s">
        <v>768</v>
      </c>
      <c r="B346" s="68" t="s">
        <v>926</v>
      </c>
      <c r="C346" s="33" t="s">
        <v>927</v>
      </c>
      <c r="D346" s="34" t="s">
        <v>904</v>
      </c>
      <c r="E346" s="34" t="s">
        <v>26</v>
      </c>
      <c r="F346" s="67" t="s">
        <v>917</v>
      </c>
      <c r="G346" s="71"/>
      <c r="H346" s="98">
        <f t="shared" si="27"/>
        <v>160</v>
      </c>
      <c r="I346" s="98">
        <v>96</v>
      </c>
      <c r="J346" s="98">
        <v>64</v>
      </c>
      <c r="K346" s="98">
        <v>96</v>
      </c>
      <c r="L346" s="98">
        <v>96</v>
      </c>
      <c r="M346" s="71">
        <f t="shared" si="26"/>
        <v>96</v>
      </c>
    </row>
    <row r="347" spans="1:13" ht="62.1" customHeight="1">
      <c r="A347" s="33" t="s">
        <v>768</v>
      </c>
      <c r="B347" s="68" t="s">
        <v>928</v>
      </c>
      <c r="C347" s="33" t="s">
        <v>929</v>
      </c>
      <c r="D347" s="34" t="s">
        <v>904</v>
      </c>
      <c r="E347" s="34" t="s">
        <v>26</v>
      </c>
      <c r="F347" s="67" t="s">
        <v>917</v>
      </c>
      <c r="G347" s="71"/>
      <c r="H347" s="98">
        <f t="shared" si="27"/>
        <v>160</v>
      </c>
      <c r="I347" s="98">
        <v>96</v>
      </c>
      <c r="J347" s="98">
        <v>64</v>
      </c>
      <c r="K347" s="98">
        <v>96</v>
      </c>
      <c r="L347" s="98">
        <v>96</v>
      </c>
      <c r="M347" s="71">
        <f t="shared" si="26"/>
        <v>96</v>
      </c>
    </row>
    <row r="348" spans="1:13" ht="62.1" customHeight="1">
      <c r="A348" s="33" t="s">
        <v>768</v>
      </c>
      <c r="B348" s="68" t="s">
        <v>930</v>
      </c>
      <c r="C348" s="33" t="s">
        <v>931</v>
      </c>
      <c r="D348" s="34" t="s">
        <v>904</v>
      </c>
      <c r="E348" s="34" t="s">
        <v>26</v>
      </c>
      <c r="F348" s="67" t="s">
        <v>932</v>
      </c>
      <c r="G348" s="71"/>
      <c r="H348" s="98">
        <f t="shared" si="27"/>
        <v>120</v>
      </c>
      <c r="I348" s="98">
        <v>72</v>
      </c>
      <c r="J348" s="98">
        <v>48</v>
      </c>
      <c r="K348" s="98">
        <v>72</v>
      </c>
      <c r="L348" s="98">
        <v>72</v>
      </c>
      <c r="M348" s="71">
        <f t="shared" si="26"/>
        <v>72</v>
      </c>
    </row>
    <row r="349" spans="1:13" ht="62.1" customHeight="1">
      <c r="A349" s="33" t="s">
        <v>768</v>
      </c>
      <c r="B349" s="68" t="s">
        <v>933</v>
      </c>
      <c r="C349" s="33" t="s">
        <v>934</v>
      </c>
      <c r="D349" s="34" t="s">
        <v>904</v>
      </c>
      <c r="E349" s="34" t="s">
        <v>26</v>
      </c>
      <c r="F349" s="67" t="s">
        <v>932</v>
      </c>
      <c r="G349" s="71"/>
      <c r="H349" s="98">
        <f t="shared" si="27"/>
        <v>120</v>
      </c>
      <c r="I349" s="98">
        <v>72</v>
      </c>
      <c r="J349" s="98">
        <v>48</v>
      </c>
      <c r="K349" s="98">
        <v>72</v>
      </c>
      <c r="L349" s="98">
        <v>72</v>
      </c>
      <c r="M349" s="71">
        <f t="shared" si="26"/>
        <v>72</v>
      </c>
    </row>
    <row r="350" spans="1:13" ht="62.1" customHeight="1">
      <c r="A350" s="33" t="s">
        <v>768</v>
      </c>
      <c r="B350" s="68" t="s">
        <v>935</v>
      </c>
      <c r="C350" s="33" t="s">
        <v>936</v>
      </c>
      <c r="D350" s="34" t="s">
        <v>904</v>
      </c>
      <c r="E350" s="34" t="s">
        <v>26</v>
      </c>
      <c r="F350" s="67" t="s">
        <v>937</v>
      </c>
      <c r="G350" s="71"/>
      <c r="H350" s="98">
        <f t="shared" si="27"/>
        <v>640</v>
      </c>
      <c r="I350" s="98">
        <v>384</v>
      </c>
      <c r="J350" s="98">
        <v>256</v>
      </c>
      <c r="K350" s="98">
        <v>384</v>
      </c>
      <c r="L350" s="98">
        <v>384</v>
      </c>
      <c r="M350" s="71">
        <f t="shared" si="26"/>
        <v>384</v>
      </c>
    </row>
    <row r="351" spans="1:13" ht="62.1" customHeight="1">
      <c r="A351" s="33" t="s">
        <v>768</v>
      </c>
      <c r="B351" s="68" t="s">
        <v>938</v>
      </c>
      <c r="C351" s="33" t="s">
        <v>939</v>
      </c>
      <c r="D351" s="34" t="s">
        <v>904</v>
      </c>
      <c r="E351" s="34" t="s">
        <v>26</v>
      </c>
      <c r="F351" s="67" t="s">
        <v>940</v>
      </c>
      <c r="G351" s="71"/>
      <c r="H351" s="98">
        <f t="shared" si="27"/>
        <v>400</v>
      </c>
      <c r="I351" s="98">
        <v>240</v>
      </c>
      <c r="J351" s="98">
        <v>160</v>
      </c>
      <c r="K351" s="98">
        <v>240</v>
      </c>
      <c r="L351" s="98">
        <v>240</v>
      </c>
      <c r="M351" s="71">
        <f t="shared" si="26"/>
        <v>240</v>
      </c>
    </row>
    <row r="352" spans="1:13" ht="62.1" customHeight="1">
      <c r="A352" s="33" t="s">
        <v>768</v>
      </c>
      <c r="B352" s="68" t="s">
        <v>941</v>
      </c>
      <c r="C352" s="33" t="s">
        <v>942</v>
      </c>
      <c r="D352" s="34" t="s">
        <v>904</v>
      </c>
      <c r="E352" s="34" t="s">
        <v>26</v>
      </c>
      <c r="F352" s="67" t="s">
        <v>943</v>
      </c>
      <c r="G352" s="71"/>
      <c r="H352" s="98">
        <f>I352+J352</f>
        <v>480</v>
      </c>
      <c r="I352" s="98">
        <v>288</v>
      </c>
      <c r="J352" s="98">
        <v>192</v>
      </c>
      <c r="K352" s="98">
        <v>288</v>
      </c>
      <c r="L352" s="98">
        <v>288</v>
      </c>
      <c r="M352" s="71">
        <f t="shared" si="26"/>
        <v>288</v>
      </c>
    </row>
    <row r="353" spans="1:13" ht="62.1" customHeight="1">
      <c r="A353" s="33" t="s">
        <v>768</v>
      </c>
      <c r="B353" s="68" t="s">
        <v>944</v>
      </c>
      <c r="C353" s="33" t="s">
        <v>945</v>
      </c>
      <c r="D353" s="34" t="s">
        <v>904</v>
      </c>
      <c r="E353" s="34" t="s">
        <v>26</v>
      </c>
      <c r="F353" s="67" t="s">
        <v>946</v>
      </c>
      <c r="G353" s="71"/>
      <c r="H353" s="98">
        <f t="shared" si="27"/>
        <v>200</v>
      </c>
      <c r="I353" s="98">
        <v>120</v>
      </c>
      <c r="J353" s="98">
        <v>80</v>
      </c>
      <c r="K353" s="98">
        <v>120</v>
      </c>
      <c r="L353" s="98">
        <v>120</v>
      </c>
      <c r="M353" s="71">
        <f t="shared" si="26"/>
        <v>120</v>
      </c>
    </row>
    <row r="354" spans="1:13" ht="62.1" customHeight="1">
      <c r="A354" s="33" t="s">
        <v>768</v>
      </c>
      <c r="B354" s="68" t="s">
        <v>947</v>
      </c>
      <c r="C354" s="33" t="s">
        <v>948</v>
      </c>
      <c r="D354" s="34" t="s">
        <v>904</v>
      </c>
      <c r="E354" s="34" t="s">
        <v>26</v>
      </c>
      <c r="F354" s="67" t="s">
        <v>943</v>
      </c>
      <c r="G354" s="71"/>
      <c r="H354" s="98">
        <f t="shared" si="27"/>
        <v>480</v>
      </c>
      <c r="I354" s="98">
        <v>288</v>
      </c>
      <c r="J354" s="98">
        <v>192</v>
      </c>
      <c r="K354" s="98">
        <v>288</v>
      </c>
      <c r="L354" s="98">
        <v>288</v>
      </c>
      <c r="M354" s="71">
        <f t="shared" si="26"/>
        <v>288</v>
      </c>
    </row>
    <row r="355" spans="1:13" ht="62.1" customHeight="1">
      <c r="A355" s="33" t="s">
        <v>768</v>
      </c>
      <c r="B355" s="68" t="s">
        <v>949</v>
      </c>
      <c r="C355" s="33" t="s">
        <v>950</v>
      </c>
      <c r="D355" s="34" t="s">
        <v>904</v>
      </c>
      <c r="E355" s="34" t="s">
        <v>26</v>
      </c>
      <c r="F355" s="67" t="s">
        <v>940</v>
      </c>
      <c r="G355" s="71"/>
      <c r="H355" s="98">
        <f t="shared" si="27"/>
        <v>400</v>
      </c>
      <c r="I355" s="98">
        <v>240</v>
      </c>
      <c r="J355" s="98">
        <v>160</v>
      </c>
      <c r="K355" s="98">
        <v>240</v>
      </c>
      <c r="L355" s="98">
        <v>240</v>
      </c>
      <c r="M355" s="71">
        <f t="shared" si="26"/>
        <v>240</v>
      </c>
    </row>
    <row r="356" spans="1:13" ht="62.1" customHeight="1">
      <c r="A356" s="33" t="s">
        <v>768</v>
      </c>
      <c r="B356" s="68" t="s">
        <v>951</v>
      </c>
      <c r="C356" s="33" t="s">
        <v>952</v>
      </c>
      <c r="D356" s="34" t="s">
        <v>904</v>
      </c>
      <c r="E356" s="34" t="s">
        <v>26</v>
      </c>
      <c r="F356" s="67" t="s">
        <v>946</v>
      </c>
      <c r="G356" s="71"/>
      <c r="H356" s="98">
        <f t="shared" si="27"/>
        <v>200</v>
      </c>
      <c r="I356" s="98">
        <v>120</v>
      </c>
      <c r="J356" s="98">
        <v>80</v>
      </c>
      <c r="K356" s="98">
        <v>120</v>
      </c>
      <c r="L356" s="98">
        <v>120</v>
      </c>
      <c r="M356" s="71">
        <f t="shared" si="26"/>
        <v>120</v>
      </c>
    </row>
    <row r="357" spans="1:13" ht="62.1" customHeight="1">
      <c r="A357" s="33" t="s">
        <v>768</v>
      </c>
      <c r="B357" s="68" t="s">
        <v>953</v>
      </c>
      <c r="C357" s="33" t="s">
        <v>954</v>
      </c>
      <c r="D357" s="34" t="s">
        <v>904</v>
      </c>
      <c r="E357" s="34" t="s">
        <v>26</v>
      </c>
      <c r="F357" s="67" t="s">
        <v>943</v>
      </c>
      <c r="G357" s="71"/>
      <c r="H357" s="98">
        <f t="shared" si="27"/>
        <v>480</v>
      </c>
      <c r="I357" s="98">
        <v>288</v>
      </c>
      <c r="J357" s="98">
        <v>192</v>
      </c>
      <c r="K357" s="98">
        <v>288</v>
      </c>
      <c r="L357" s="98">
        <v>288</v>
      </c>
      <c r="M357" s="71">
        <f t="shared" si="26"/>
        <v>288</v>
      </c>
    </row>
    <row r="358" spans="1:13" ht="62.1" customHeight="1">
      <c r="A358" s="33" t="s">
        <v>768</v>
      </c>
      <c r="B358" s="68" t="s">
        <v>955</v>
      </c>
      <c r="C358" s="33" t="s">
        <v>956</v>
      </c>
      <c r="D358" s="34" t="s">
        <v>904</v>
      </c>
      <c r="E358" s="34" t="s">
        <v>26</v>
      </c>
      <c r="F358" s="67" t="s">
        <v>943</v>
      </c>
      <c r="G358" s="71"/>
      <c r="H358" s="98">
        <f t="shared" si="27"/>
        <v>480</v>
      </c>
      <c r="I358" s="98">
        <v>288</v>
      </c>
      <c r="J358" s="98">
        <v>192</v>
      </c>
      <c r="K358" s="98">
        <v>288</v>
      </c>
      <c r="L358" s="98">
        <v>288</v>
      </c>
      <c r="M358" s="71">
        <f t="shared" si="26"/>
        <v>288</v>
      </c>
    </row>
    <row r="359" spans="1:13" ht="62.1" customHeight="1">
      <c r="A359" s="33" t="s">
        <v>768</v>
      </c>
      <c r="B359" s="68" t="s">
        <v>957</v>
      </c>
      <c r="C359" s="33" t="s">
        <v>958</v>
      </c>
      <c r="D359" s="34" t="s">
        <v>904</v>
      </c>
      <c r="E359" s="34" t="s">
        <v>26</v>
      </c>
      <c r="F359" s="67" t="s">
        <v>940</v>
      </c>
      <c r="G359" s="71"/>
      <c r="H359" s="98">
        <f t="shared" si="27"/>
        <v>400</v>
      </c>
      <c r="I359" s="98">
        <v>240</v>
      </c>
      <c r="J359" s="98">
        <v>160</v>
      </c>
      <c r="K359" s="98">
        <v>240</v>
      </c>
      <c r="L359" s="98">
        <v>240</v>
      </c>
      <c r="M359" s="71">
        <f t="shared" si="26"/>
        <v>240</v>
      </c>
    </row>
    <row r="360" spans="1:13" ht="62.1" customHeight="1">
      <c r="A360" s="33" t="s">
        <v>768</v>
      </c>
      <c r="B360" s="68" t="s">
        <v>959</v>
      </c>
      <c r="C360" s="33" t="s">
        <v>960</v>
      </c>
      <c r="D360" s="34" t="s">
        <v>904</v>
      </c>
      <c r="E360" s="34" t="s">
        <v>26</v>
      </c>
      <c r="F360" s="67" t="s">
        <v>940</v>
      </c>
      <c r="G360" s="71"/>
      <c r="H360" s="98">
        <f t="shared" si="27"/>
        <v>400</v>
      </c>
      <c r="I360" s="98">
        <v>240</v>
      </c>
      <c r="J360" s="98">
        <v>160</v>
      </c>
      <c r="K360" s="98">
        <v>240</v>
      </c>
      <c r="L360" s="98">
        <v>240</v>
      </c>
      <c r="M360" s="71">
        <f t="shared" si="26"/>
        <v>240</v>
      </c>
    </row>
    <row r="361" spans="1:13" ht="62.1" customHeight="1">
      <c r="A361" s="33" t="s">
        <v>768</v>
      </c>
      <c r="B361" s="68" t="s">
        <v>961</v>
      </c>
      <c r="C361" s="33" t="s">
        <v>962</v>
      </c>
      <c r="D361" s="34" t="s">
        <v>904</v>
      </c>
      <c r="E361" s="34" t="s">
        <v>26</v>
      </c>
      <c r="F361" s="67" t="s">
        <v>917</v>
      </c>
      <c r="G361" s="71"/>
      <c r="H361" s="98">
        <f>I361+J361</f>
        <v>160</v>
      </c>
      <c r="I361" s="98">
        <v>96</v>
      </c>
      <c r="J361" s="98">
        <v>64</v>
      </c>
      <c r="K361" s="98">
        <v>96</v>
      </c>
      <c r="L361" s="98">
        <v>96</v>
      </c>
      <c r="M361" s="71">
        <f t="shared" si="26"/>
        <v>96</v>
      </c>
    </row>
    <row r="362" spans="1:13" ht="62.1" customHeight="1">
      <c r="A362" s="33" t="s">
        <v>768</v>
      </c>
      <c r="B362" s="68" t="s">
        <v>963</v>
      </c>
      <c r="C362" s="33" t="s">
        <v>964</v>
      </c>
      <c r="D362" s="34" t="s">
        <v>904</v>
      </c>
      <c r="E362" s="34" t="s">
        <v>26</v>
      </c>
      <c r="F362" s="67" t="s">
        <v>911</v>
      </c>
      <c r="G362" s="71"/>
      <c r="H362" s="98">
        <f t="shared" si="27"/>
        <v>320</v>
      </c>
      <c r="I362" s="98">
        <v>192</v>
      </c>
      <c r="J362" s="98">
        <v>128</v>
      </c>
      <c r="K362" s="98">
        <v>192</v>
      </c>
      <c r="L362" s="98">
        <v>192</v>
      </c>
      <c r="M362" s="71">
        <f t="shared" si="26"/>
        <v>192</v>
      </c>
    </row>
    <row r="363" spans="1:13" ht="62.1" customHeight="1">
      <c r="A363" s="33" t="s">
        <v>768</v>
      </c>
      <c r="B363" s="68" t="s">
        <v>965</v>
      </c>
      <c r="C363" s="33" t="s">
        <v>966</v>
      </c>
      <c r="D363" s="34" t="s">
        <v>904</v>
      </c>
      <c r="E363" s="34" t="s">
        <v>26</v>
      </c>
      <c r="F363" s="67" t="s">
        <v>917</v>
      </c>
      <c r="G363" s="71"/>
      <c r="H363" s="98">
        <f t="shared" si="27"/>
        <v>160</v>
      </c>
      <c r="I363" s="98">
        <v>96</v>
      </c>
      <c r="J363" s="98">
        <v>64</v>
      </c>
      <c r="K363" s="98">
        <v>96</v>
      </c>
      <c r="L363" s="98">
        <v>96</v>
      </c>
      <c r="M363" s="71">
        <f t="shared" si="26"/>
        <v>96</v>
      </c>
    </row>
    <row r="364" spans="1:13" ht="62.1" customHeight="1">
      <c r="A364" s="33" t="s">
        <v>768</v>
      </c>
      <c r="B364" s="68" t="s">
        <v>967</v>
      </c>
      <c r="C364" s="33" t="s">
        <v>968</v>
      </c>
      <c r="D364" s="34" t="s">
        <v>904</v>
      </c>
      <c r="E364" s="34" t="s">
        <v>26</v>
      </c>
      <c r="F364" s="67" t="s">
        <v>917</v>
      </c>
      <c r="G364" s="71"/>
      <c r="H364" s="98">
        <f>I364+J364</f>
        <v>160</v>
      </c>
      <c r="I364" s="98">
        <v>96</v>
      </c>
      <c r="J364" s="98">
        <v>64</v>
      </c>
      <c r="K364" s="98">
        <v>96</v>
      </c>
      <c r="L364" s="98">
        <v>96</v>
      </c>
      <c r="M364" s="71">
        <f t="shared" si="26"/>
        <v>96</v>
      </c>
    </row>
    <row r="365" spans="1:13" ht="62.1" customHeight="1">
      <c r="A365" s="33" t="s">
        <v>768</v>
      </c>
      <c r="B365" s="68" t="s">
        <v>969</v>
      </c>
      <c r="C365" s="33" t="s">
        <v>970</v>
      </c>
      <c r="D365" s="34" t="s">
        <v>904</v>
      </c>
      <c r="E365" s="34" t="s">
        <v>26</v>
      </c>
      <c r="F365" s="67" t="s">
        <v>917</v>
      </c>
      <c r="G365" s="71"/>
      <c r="H365" s="98">
        <f t="shared" si="27"/>
        <v>160</v>
      </c>
      <c r="I365" s="98">
        <v>96</v>
      </c>
      <c r="J365" s="98">
        <v>64</v>
      </c>
      <c r="K365" s="98">
        <v>96</v>
      </c>
      <c r="L365" s="98">
        <v>96</v>
      </c>
      <c r="M365" s="71">
        <f t="shared" si="26"/>
        <v>96</v>
      </c>
    </row>
    <row r="366" spans="1:13" ht="62.1" customHeight="1">
      <c r="A366" s="33" t="s">
        <v>768</v>
      </c>
      <c r="B366" s="68" t="s">
        <v>971</v>
      </c>
      <c r="C366" s="33" t="s">
        <v>972</v>
      </c>
      <c r="D366" s="34" t="s">
        <v>904</v>
      </c>
      <c r="E366" s="34" t="s">
        <v>26</v>
      </c>
      <c r="F366" s="67" t="s">
        <v>917</v>
      </c>
      <c r="G366" s="71"/>
      <c r="H366" s="98">
        <f>I366+J366</f>
        <v>160</v>
      </c>
      <c r="I366" s="98">
        <v>96</v>
      </c>
      <c r="J366" s="98">
        <v>64</v>
      </c>
      <c r="K366" s="98">
        <v>96</v>
      </c>
      <c r="L366" s="98">
        <v>96</v>
      </c>
      <c r="M366" s="71">
        <f t="shared" si="26"/>
        <v>96</v>
      </c>
    </row>
    <row r="367" spans="1:13" ht="62.1" customHeight="1">
      <c r="A367" s="33" t="s">
        <v>768</v>
      </c>
      <c r="B367" s="68" t="s">
        <v>973</v>
      </c>
      <c r="C367" s="33" t="s">
        <v>974</v>
      </c>
      <c r="D367" s="34" t="s">
        <v>904</v>
      </c>
      <c r="E367" s="34" t="s">
        <v>26</v>
      </c>
      <c r="F367" s="67" t="s">
        <v>943</v>
      </c>
      <c r="G367" s="71"/>
      <c r="H367" s="98">
        <f t="shared" si="27"/>
        <v>480</v>
      </c>
      <c r="I367" s="98">
        <v>288</v>
      </c>
      <c r="J367" s="98">
        <v>192</v>
      </c>
      <c r="K367" s="98">
        <v>288</v>
      </c>
      <c r="L367" s="98">
        <v>288</v>
      </c>
      <c r="M367" s="71">
        <f t="shared" si="26"/>
        <v>288</v>
      </c>
    </row>
    <row r="368" spans="1:13" ht="62.1" customHeight="1">
      <c r="A368" s="33" t="s">
        <v>768</v>
      </c>
      <c r="B368" s="68" t="s">
        <v>975</v>
      </c>
      <c r="C368" s="33" t="s">
        <v>976</v>
      </c>
      <c r="D368" s="34" t="s">
        <v>904</v>
      </c>
      <c r="E368" s="34" t="s">
        <v>26</v>
      </c>
      <c r="F368" s="67" t="s">
        <v>914</v>
      </c>
      <c r="G368" s="71"/>
      <c r="H368" s="98">
        <f t="shared" si="27"/>
        <v>240</v>
      </c>
      <c r="I368" s="98">
        <v>144</v>
      </c>
      <c r="J368" s="98">
        <v>96</v>
      </c>
      <c r="K368" s="98">
        <v>144</v>
      </c>
      <c r="L368" s="98">
        <v>144</v>
      </c>
      <c r="M368" s="71">
        <f t="shared" si="26"/>
        <v>144</v>
      </c>
    </row>
    <row r="369" spans="1:13" ht="62.1" customHeight="1">
      <c r="A369" s="33" t="s">
        <v>768</v>
      </c>
      <c r="B369" s="68" t="s">
        <v>977</v>
      </c>
      <c r="C369" s="33" t="s">
        <v>978</v>
      </c>
      <c r="D369" s="34" t="s">
        <v>904</v>
      </c>
      <c r="E369" s="34" t="s">
        <v>26</v>
      </c>
      <c r="F369" s="67" t="s">
        <v>914</v>
      </c>
      <c r="G369" s="71"/>
      <c r="H369" s="98">
        <f t="shared" si="27"/>
        <v>240</v>
      </c>
      <c r="I369" s="98">
        <v>144</v>
      </c>
      <c r="J369" s="98">
        <v>96</v>
      </c>
      <c r="K369" s="98">
        <v>144</v>
      </c>
      <c r="L369" s="98">
        <v>144</v>
      </c>
      <c r="M369" s="71">
        <f t="shared" si="26"/>
        <v>144</v>
      </c>
    </row>
    <row r="370" spans="1:13" ht="62.1" customHeight="1">
      <c r="A370" s="33" t="s">
        <v>768</v>
      </c>
      <c r="B370" s="68" t="s">
        <v>979</v>
      </c>
      <c r="C370" s="33" t="s">
        <v>980</v>
      </c>
      <c r="D370" s="34" t="s">
        <v>904</v>
      </c>
      <c r="E370" s="34" t="s">
        <v>26</v>
      </c>
      <c r="F370" s="67" t="s">
        <v>917</v>
      </c>
      <c r="G370" s="71"/>
      <c r="H370" s="98">
        <f t="shared" si="27"/>
        <v>160</v>
      </c>
      <c r="I370" s="98">
        <v>96</v>
      </c>
      <c r="J370" s="98">
        <v>64</v>
      </c>
      <c r="K370" s="98">
        <v>96</v>
      </c>
      <c r="L370" s="98">
        <v>96</v>
      </c>
      <c r="M370" s="71">
        <f t="shared" ref="M370:M424" si="28">L370</f>
        <v>96</v>
      </c>
    </row>
    <row r="371" spans="1:13" ht="62.1" customHeight="1">
      <c r="A371" s="33" t="s">
        <v>768</v>
      </c>
      <c r="B371" s="68" t="s">
        <v>981</v>
      </c>
      <c r="C371" s="33" t="s">
        <v>982</v>
      </c>
      <c r="D371" s="34" t="s">
        <v>904</v>
      </c>
      <c r="E371" s="34" t="s">
        <v>26</v>
      </c>
      <c r="F371" s="67" t="s">
        <v>917</v>
      </c>
      <c r="G371" s="71"/>
      <c r="H371" s="98">
        <f t="shared" si="27"/>
        <v>160</v>
      </c>
      <c r="I371" s="98">
        <v>96</v>
      </c>
      <c r="J371" s="98">
        <v>64</v>
      </c>
      <c r="K371" s="98">
        <v>96</v>
      </c>
      <c r="L371" s="98">
        <v>96</v>
      </c>
      <c r="M371" s="71">
        <f t="shared" si="28"/>
        <v>96</v>
      </c>
    </row>
    <row r="372" spans="1:13" ht="62.1" customHeight="1">
      <c r="A372" s="33" t="s">
        <v>768</v>
      </c>
      <c r="B372" s="68" t="s">
        <v>983</v>
      </c>
      <c r="C372" s="33" t="s">
        <v>984</v>
      </c>
      <c r="D372" s="34" t="s">
        <v>904</v>
      </c>
      <c r="E372" s="34" t="s">
        <v>26</v>
      </c>
      <c r="F372" s="67" t="s">
        <v>985</v>
      </c>
      <c r="G372" s="71"/>
      <c r="H372" s="98">
        <f t="shared" si="27"/>
        <v>680</v>
      </c>
      <c r="I372" s="98">
        <v>408</v>
      </c>
      <c r="J372" s="98">
        <v>272</v>
      </c>
      <c r="K372" s="98">
        <v>408</v>
      </c>
      <c r="L372" s="98">
        <v>408</v>
      </c>
      <c r="M372" s="71">
        <f t="shared" si="28"/>
        <v>408</v>
      </c>
    </row>
    <row r="373" spans="1:13" ht="62.1" customHeight="1">
      <c r="A373" s="33" t="s">
        <v>768</v>
      </c>
      <c r="B373" s="68" t="s">
        <v>986</v>
      </c>
      <c r="C373" s="33" t="s">
        <v>987</v>
      </c>
      <c r="D373" s="34" t="s">
        <v>904</v>
      </c>
      <c r="E373" s="34" t="s">
        <v>26</v>
      </c>
      <c r="F373" s="67" t="s">
        <v>911</v>
      </c>
      <c r="G373" s="71"/>
      <c r="H373" s="98">
        <f>I373+J373</f>
        <v>320</v>
      </c>
      <c r="I373" s="98">
        <v>192</v>
      </c>
      <c r="J373" s="98">
        <v>128</v>
      </c>
      <c r="K373" s="98">
        <v>192</v>
      </c>
      <c r="L373" s="98">
        <v>192</v>
      </c>
      <c r="M373" s="71">
        <f t="shared" si="28"/>
        <v>192</v>
      </c>
    </row>
    <row r="374" spans="1:13" ht="62.1" customHeight="1">
      <c r="A374" s="33" t="s">
        <v>768</v>
      </c>
      <c r="B374" s="68" t="s">
        <v>988</v>
      </c>
      <c r="C374" s="33" t="s">
        <v>989</v>
      </c>
      <c r="D374" s="34" t="s">
        <v>904</v>
      </c>
      <c r="E374" s="34" t="s">
        <v>26</v>
      </c>
      <c r="F374" s="67" t="s">
        <v>990</v>
      </c>
      <c r="G374" s="71"/>
      <c r="H374" s="98">
        <f t="shared" si="27"/>
        <v>280</v>
      </c>
      <c r="I374" s="98">
        <v>168</v>
      </c>
      <c r="J374" s="98">
        <v>112</v>
      </c>
      <c r="K374" s="98">
        <v>168</v>
      </c>
      <c r="L374" s="98">
        <v>168</v>
      </c>
      <c r="M374" s="71">
        <f t="shared" si="28"/>
        <v>168</v>
      </c>
    </row>
    <row r="375" spans="1:13" ht="62.1" customHeight="1">
      <c r="A375" s="33" t="s">
        <v>768</v>
      </c>
      <c r="B375" s="68" t="s">
        <v>991</v>
      </c>
      <c r="C375" s="33" t="s">
        <v>992</v>
      </c>
      <c r="D375" s="34" t="s">
        <v>904</v>
      </c>
      <c r="E375" s="34" t="s">
        <v>26</v>
      </c>
      <c r="F375" s="67" t="s">
        <v>911</v>
      </c>
      <c r="G375" s="71"/>
      <c r="H375" s="98">
        <f t="shared" si="27"/>
        <v>320</v>
      </c>
      <c r="I375" s="98">
        <v>192</v>
      </c>
      <c r="J375" s="98">
        <v>128</v>
      </c>
      <c r="K375" s="98">
        <v>192</v>
      </c>
      <c r="L375" s="98">
        <v>192</v>
      </c>
      <c r="M375" s="71">
        <f t="shared" si="28"/>
        <v>192</v>
      </c>
    </row>
    <row r="376" spans="1:13" ht="62.1" customHeight="1">
      <c r="A376" s="33" t="s">
        <v>768</v>
      </c>
      <c r="B376" s="68" t="s">
        <v>993</v>
      </c>
      <c r="C376" s="33" t="s">
        <v>994</v>
      </c>
      <c r="D376" s="34" t="s">
        <v>904</v>
      </c>
      <c r="E376" s="34" t="s">
        <v>26</v>
      </c>
      <c r="F376" s="67" t="s">
        <v>943</v>
      </c>
      <c r="G376" s="71"/>
      <c r="H376" s="98">
        <f t="shared" si="27"/>
        <v>480</v>
      </c>
      <c r="I376" s="98">
        <v>288</v>
      </c>
      <c r="J376" s="98">
        <v>192</v>
      </c>
      <c r="K376" s="98">
        <v>288</v>
      </c>
      <c r="L376" s="98">
        <v>288</v>
      </c>
      <c r="M376" s="71">
        <f t="shared" si="28"/>
        <v>288</v>
      </c>
    </row>
    <row r="377" spans="1:13" ht="62.1" customHeight="1">
      <c r="A377" s="33" t="s">
        <v>768</v>
      </c>
      <c r="B377" s="68" t="s">
        <v>995</v>
      </c>
      <c r="C377" s="33" t="s">
        <v>996</v>
      </c>
      <c r="D377" s="34" t="s">
        <v>904</v>
      </c>
      <c r="E377" s="34" t="s">
        <v>26</v>
      </c>
      <c r="F377" s="67" t="s">
        <v>997</v>
      </c>
      <c r="G377" s="71"/>
      <c r="H377" s="98">
        <f t="shared" si="27"/>
        <v>800</v>
      </c>
      <c r="I377" s="98">
        <v>480</v>
      </c>
      <c r="J377" s="98">
        <v>320</v>
      </c>
      <c r="K377" s="98">
        <v>480</v>
      </c>
      <c r="L377" s="98">
        <v>480</v>
      </c>
      <c r="M377" s="71">
        <f t="shared" si="28"/>
        <v>480</v>
      </c>
    </row>
    <row r="378" spans="1:13" ht="62.1" customHeight="1">
      <c r="A378" s="33" t="s">
        <v>768</v>
      </c>
      <c r="B378" s="68" t="s">
        <v>998</v>
      </c>
      <c r="C378" s="33" t="s">
        <v>999</v>
      </c>
      <c r="D378" s="34" t="s">
        <v>904</v>
      </c>
      <c r="E378" s="34" t="s">
        <v>26</v>
      </c>
      <c r="F378" s="67" t="s">
        <v>997</v>
      </c>
      <c r="G378" s="71"/>
      <c r="H378" s="98">
        <f t="shared" si="27"/>
        <v>800</v>
      </c>
      <c r="I378" s="98">
        <v>480</v>
      </c>
      <c r="J378" s="98">
        <v>320</v>
      </c>
      <c r="K378" s="98">
        <v>480</v>
      </c>
      <c r="L378" s="98">
        <v>480</v>
      </c>
      <c r="M378" s="71">
        <f t="shared" si="28"/>
        <v>480</v>
      </c>
    </row>
    <row r="379" spans="1:13" ht="62.1" customHeight="1">
      <c r="A379" s="33" t="s">
        <v>768</v>
      </c>
      <c r="B379" s="68" t="s">
        <v>1000</v>
      </c>
      <c r="C379" s="33" t="s">
        <v>293</v>
      </c>
      <c r="D379" s="34" t="s">
        <v>904</v>
      </c>
      <c r="E379" s="34" t="s">
        <v>26</v>
      </c>
      <c r="F379" s="67" t="s">
        <v>997</v>
      </c>
      <c r="G379" s="71"/>
      <c r="H379" s="98">
        <f>I379+J379</f>
        <v>800</v>
      </c>
      <c r="I379" s="98">
        <v>480</v>
      </c>
      <c r="J379" s="98">
        <v>320</v>
      </c>
      <c r="K379" s="98">
        <v>480</v>
      </c>
      <c r="L379" s="98">
        <v>480</v>
      </c>
      <c r="M379" s="71">
        <f t="shared" si="28"/>
        <v>480</v>
      </c>
    </row>
    <row r="380" spans="1:13" ht="62.1" customHeight="1">
      <c r="A380" s="33" t="s">
        <v>768</v>
      </c>
      <c r="B380" s="68" t="s">
        <v>1001</v>
      </c>
      <c r="C380" s="33" t="s">
        <v>1002</v>
      </c>
      <c r="D380" s="34" t="s">
        <v>1003</v>
      </c>
      <c r="E380" s="34" t="s">
        <v>26</v>
      </c>
      <c r="F380" s="67" t="s">
        <v>1004</v>
      </c>
      <c r="G380" s="71"/>
      <c r="H380" s="98">
        <f t="shared" ref="H380:H385" si="29">I380+J380</f>
        <v>500</v>
      </c>
      <c r="I380" s="98">
        <v>400</v>
      </c>
      <c r="J380" s="98">
        <v>100</v>
      </c>
      <c r="K380" s="98">
        <v>400</v>
      </c>
      <c r="L380" s="98">
        <v>400</v>
      </c>
      <c r="M380" s="71">
        <f t="shared" si="28"/>
        <v>400</v>
      </c>
    </row>
    <row r="381" spans="1:13" ht="62.1" customHeight="1">
      <c r="A381" s="33" t="s">
        <v>768</v>
      </c>
      <c r="B381" s="68" t="s">
        <v>902</v>
      </c>
      <c r="C381" s="33" t="s">
        <v>1005</v>
      </c>
      <c r="D381" s="34" t="s">
        <v>1003</v>
      </c>
      <c r="E381" s="34" t="s">
        <v>26</v>
      </c>
      <c r="F381" s="67" t="s">
        <v>1004</v>
      </c>
      <c r="G381" s="71"/>
      <c r="H381" s="98">
        <f t="shared" si="29"/>
        <v>500</v>
      </c>
      <c r="I381" s="98">
        <v>400</v>
      </c>
      <c r="J381" s="98">
        <v>100</v>
      </c>
      <c r="K381" s="98">
        <v>400</v>
      </c>
      <c r="L381" s="98">
        <v>400</v>
      </c>
      <c r="M381" s="71">
        <f t="shared" si="28"/>
        <v>400</v>
      </c>
    </row>
    <row r="382" spans="1:13" ht="62.1" customHeight="1">
      <c r="A382" s="33" t="s">
        <v>768</v>
      </c>
      <c r="B382" s="68" t="s">
        <v>1006</v>
      </c>
      <c r="C382" s="33" t="s">
        <v>1007</v>
      </c>
      <c r="D382" s="34" t="s">
        <v>1003</v>
      </c>
      <c r="E382" s="34" t="s">
        <v>26</v>
      </c>
      <c r="F382" s="67" t="s">
        <v>1004</v>
      </c>
      <c r="G382" s="71"/>
      <c r="H382" s="98">
        <f t="shared" si="29"/>
        <v>500</v>
      </c>
      <c r="I382" s="98">
        <v>400</v>
      </c>
      <c r="J382" s="98">
        <v>100</v>
      </c>
      <c r="K382" s="98">
        <v>400</v>
      </c>
      <c r="L382" s="98">
        <v>400</v>
      </c>
      <c r="M382" s="71">
        <f t="shared" si="28"/>
        <v>400</v>
      </c>
    </row>
    <row r="383" spans="1:13" ht="62.1" customHeight="1">
      <c r="A383" s="33" t="s">
        <v>768</v>
      </c>
      <c r="B383" s="68" t="s">
        <v>1008</v>
      </c>
      <c r="C383" s="33" t="s">
        <v>1009</v>
      </c>
      <c r="D383" s="34" t="s">
        <v>1003</v>
      </c>
      <c r="E383" s="34" t="s">
        <v>26</v>
      </c>
      <c r="F383" s="67" t="s">
        <v>1010</v>
      </c>
      <c r="G383" s="71"/>
      <c r="H383" s="98">
        <f t="shared" si="29"/>
        <v>2500</v>
      </c>
      <c r="I383" s="98">
        <v>2000</v>
      </c>
      <c r="J383" s="98">
        <v>500</v>
      </c>
      <c r="K383" s="98">
        <v>2000</v>
      </c>
      <c r="L383" s="98">
        <v>2000</v>
      </c>
      <c r="M383" s="71">
        <f t="shared" si="28"/>
        <v>2000</v>
      </c>
    </row>
    <row r="384" spans="1:13" ht="62.1" customHeight="1">
      <c r="A384" s="33" t="s">
        <v>768</v>
      </c>
      <c r="B384" s="68" t="s">
        <v>1011</v>
      </c>
      <c r="C384" s="33" t="s">
        <v>1012</v>
      </c>
      <c r="D384" s="34" t="s">
        <v>1003</v>
      </c>
      <c r="E384" s="34" t="s">
        <v>26</v>
      </c>
      <c r="F384" s="67" t="s">
        <v>1004</v>
      </c>
      <c r="G384" s="71"/>
      <c r="H384" s="98">
        <f t="shared" si="29"/>
        <v>500</v>
      </c>
      <c r="I384" s="98">
        <v>400</v>
      </c>
      <c r="J384" s="98">
        <v>100</v>
      </c>
      <c r="K384" s="98">
        <v>400</v>
      </c>
      <c r="L384" s="98">
        <v>400</v>
      </c>
      <c r="M384" s="71">
        <f t="shared" si="28"/>
        <v>400</v>
      </c>
    </row>
    <row r="385" spans="1:13" ht="62.1" customHeight="1">
      <c r="A385" s="33" t="s">
        <v>768</v>
      </c>
      <c r="B385" s="68" t="s">
        <v>1013</v>
      </c>
      <c r="C385" s="33" t="s">
        <v>1014</v>
      </c>
      <c r="D385" s="34" t="s">
        <v>1003</v>
      </c>
      <c r="E385" s="34" t="s">
        <v>26</v>
      </c>
      <c r="F385" s="67" t="s">
        <v>1004</v>
      </c>
      <c r="G385" s="71"/>
      <c r="H385" s="98">
        <f t="shared" si="29"/>
        <v>500</v>
      </c>
      <c r="I385" s="98">
        <v>400</v>
      </c>
      <c r="J385" s="98">
        <v>100</v>
      </c>
      <c r="K385" s="98">
        <v>400</v>
      </c>
      <c r="L385" s="98">
        <v>400</v>
      </c>
      <c r="M385" s="71">
        <f t="shared" si="28"/>
        <v>400</v>
      </c>
    </row>
    <row r="386" spans="1:13" ht="62.1" customHeight="1">
      <c r="A386" s="33" t="s">
        <v>768</v>
      </c>
      <c r="B386" s="68" t="s">
        <v>957</v>
      </c>
      <c r="C386" s="33" t="s">
        <v>958</v>
      </c>
      <c r="D386" s="34" t="s">
        <v>1015</v>
      </c>
      <c r="E386" s="34" t="s">
        <v>26</v>
      </c>
      <c r="F386" s="67" t="s">
        <v>1016</v>
      </c>
      <c r="G386" s="71"/>
      <c r="H386" s="98">
        <v>2400</v>
      </c>
      <c r="I386" s="98">
        <v>1200</v>
      </c>
      <c r="J386" s="98">
        <v>1200</v>
      </c>
      <c r="K386" s="98">
        <v>1200</v>
      </c>
      <c r="L386" s="98">
        <v>1200</v>
      </c>
      <c r="M386" s="71">
        <f t="shared" si="28"/>
        <v>1200</v>
      </c>
    </row>
    <row r="387" spans="1:13" ht="62.1" customHeight="1">
      <c r="A387" s="33" t="s">
        <v>768</v>
      </c>
      <c r="B387" s="68" t="s">
        <v>1017</v>
      </c>
      <c r="C387" s="33" t="s">
        <v>907</v>
      </c>
      <c r="D387" s="34" t="s">
        <v>1015</v>
      </c>
      <c r="E387" s="34" t="s">
        <v>26</v>
      </c>
      <c r="F387" s="67" t="s">
        <v>1018</v>
      </c>
      <c r="G387" s="71"/>
      <c r="H387" s="98">
        <v>1800</v>
      </c>
      <c r="I387" s="98">
        <v>900</v>
      </c>
      <c r="J387" s="98">
        <v>900</v>
      </c>
      <c r="K387" s="98">
        <v>900</v>
      </c>
      <c r="L387" s="98">
        <v>900</v>
      </c>
      <c r="M387" s="71">
        <f t="shared" si="28"/>
        <v>900</v>
      </c>
    </row>
    <row r="388" spans="1:13" ht="62.1" customHeight="1">
      <c r="A388" s="33" t="s">
        <v>768</v>
      </c>
      <c r="B388" s="68" t="s">
        <v>912</v>
      </c>
      <c r="C388" s="33" t="s">
        <v>913</v>
      </c>
      <c r="D388" s="34" t="s">
        <v>1015</v>
      </c>
      <c r="E388" s="34" t="s">
        <v>26</v>
      </c>
      <c r="F388" s="67" t="s">
        <v>1019</v>
      </c>
      <c r="G388" s="71"/>
      <c r="H388" s="98">
        <v>1500</v>
      </c>
      <c r="I388" s="98">
        <v>750</v>
      </c>
      <c r="J388" s="98">
        <v>750</v>
      </c>
      <c r="K388" s="98">
        <v>750</v>
      </c>
      <c r="L388" s="98">
        <v>750</v>
      </c>
      <c r="M388" s="71">
        <f t="shared" si="28"/>
        <v>750</v>
      </c>
    </row>
    <row r="389" spans="1:13" ht="62.1" customHeight="1">
      <c r="A389" s="33" t="s">
        <v>768</v>
      </c>
      <c r="B389" s="68" t="s">
        <v>1020</v>
      </c>
      <c r="C389" s="33" t="s">
        <v>948</v>
      </c>
      <c r="D389" s="34" t="s">
        <v>1015</v>
      </c>
      <c r="E389" s="34" t="s">
        <v>26</v>
      </c>
      <c r="F389" s="67" t="s">
        <v>1021</v>
      </c>
      <c r="G389" s="71"/>
      <c r="H389" s="98">
        <v>1500</v>
      </c>
      <c r="I389" s="98">
        <v>750</v>
      </c>
      <c r="J389" s="98">
        <v>750</v>
      </c>
      <c r="K389" s="98">
        <v>750</v>
      </c>
      <c r="L389" s="98">
        <v>750</v>
      </c>
      <c r="M389" s="71">
        <f t="shared" si="28"/>
        <v>750</v>
      </c>
    </row>
    <row r="390" spans="1:13" ht="62.1" customHeight="1">
      <c r="A390" s="33" t="s">
        <v>768</v>
      </c>
      <c r="B390" s="68" t="s">
        <v>1022</v>
      </c>
      <c r="C390" s="33" t="s">
        <v>994</v>
      </c>
      <c r="D390" s="34" t="s">
        <v>1015</v>
      </c>
      <c r="E390" s="34" t="s">
        <v>26</v>
      </c>
      <c r="F390" s="67" t="s">
        <v>1023</v>
      </c>
      <c r="G390" s="71"/>
      <c r="H390" s="98">
        <v>2700</v>
      </c>
      <c r="I390" s="98">
        <v>1350</v>
      </c>
      <c r="J390" s="98">
        <v>1350</v>
      </c>
      <c r="K390" s="98">
        <v>1350</v>
      </c>
      <c r="L390" s="98">
        <v>1350</v>
      </c>
      <c r="M390" s="71">
        <f t="shared" si="28"/>
        <v>1350</v>
      </c>
    </row>
    <row r="391" spans="1:13" ht="62.1" customHeight="1">
      <c r="A391" s="33" t="s">
        <v>768</v>
      </c>
      <c r="B391" s="68" t="s">
        <v>961</v>
      </c>
      <c r="C391" s="33" t="s">
        <v>962</v>
      </c>
      <c r="D391" s="34" t="s">
        <v>1015</v>
      </c>
      <c r="E391" s="34" t="s">
        <v>26</v>
      </c>
      <c r="F391" s="67" t="s">
        <v>1024</v>
      </c>
      <c r="G391" s="71"/>
      <c r="H391" s="98">
        <v>2100</v>
      </c>
      <c r="I391" s="98">
        <v>1050</v>
      </c>
      <c r="J391" s="98">
        <v>1050</v>
      </c>
      <c r="K391" s="98">
        <v>1050</v>
      </c>
      <c r="L391" s="98">
        <v>1050</v>
      </c>
      <c r="M391" s="71">
        <f t="shared" si="28"/>
        <v>1050</v>
      </c>
    </row>
    <row r="392" spans="1:13" ht="62.1" customHeight="1">
      <c r="A392" s="33" t="s">
        <v>768</v>
      </c>
      <c r="B392" s="68" t="s">
        <v>1025</v>
      </c>
      <c r="C392" s="33" t="s">
        <v>1026</v>
      </c>
      <c r="D392" s="34" t="s">
        <v>1027</v>
      </c>
      <c r="E392" s="34" t="s">
        <v>26</v>
      </c>
      <c r="F392" s="67" t="s">
        <v>1028</v>
      </c>
      <c r="G392" s="71"/>
      <c r="H392" s="98">
        <v>105</v>
      </c>
      <c r="I392" s="98">
        <v>63</v>
      </c>
      <c r="J392" s="98">
        <v>42</v>
      </c>
      <c r="K392" s="98">
        <v>63</v>
      </c>
      <c r="L392" s="98">
        <v>63</v>
      </c>
      <c r="M392" s="71">
        <f t="shared" si="28"/>
        <v>63</v>
      </c>
    </row>
    <row r="393" spans="1:13" ht="62.1" customHeight="1">
      <c r="A393" s="33" t="s">
        <v>768</v>
      </c>
      <c r="B393" s="68" t="s">
        <v>1029</v>
      </c>
      <c r="C393" s="33" t="s">
        <v>962</v>
      </c>
      <c r="D393" s="34" t="s">
        <v>1027</v>
      </c>
      <c r="E393" s="34" t="s">
        <v>693</v>
      </c>
      <c r="F393" s="67" t="s">
        <v>1028</v>
      </c>
      <c r="G393" s="71"/>
      <c r="H393" s="98">
        <v>105</v>
      </c>
      <c r="I393" s="98">
        <v>63</v>
      </c>
      <c r="J393" s="98">
        <v>42</v>
      </c>
      <c r="K393" s="98">
        <v>63</v>
      </c>
      <c r="L393" s="98">
        <v>63</v>
      </c>
      <c r="M393" s="71">
        <f t="shared" si="28"/>
        <v>63</v>
      </c>
    </row>
    <row r="394" spans="1:13" ht="62.1" customHeight="1">
      <c r="A394" s="33" t="s">
        <v>877</v>
      </c>
      <c r="B394" s="69" t="s">
        <v>1030</v>
      </c>
      <c r="C394" s="70" t="s">
        <v>1031</v>
      </c>
      <c r="D394" s="12" t="s">
        <v>1032</v>
      </c>
      <c r="E394" s="34" t="s">
        <v>693</v>
      </c>
      <c r="F394" s="47" t="s">
        <v>1033</v>
      </c>
      <c r="G394" s="71"/>
      <c r="H394" s="57">
        <f>SUM(I394:J394)</f>
        <v>20000</v>
      </c>
      <c r="I394" s="72">
        <v>10000</v>
      </c>
      <c r="J394" s="57">
        <v>10000</v>
      </c>
      <c r="K394" s="57">
        <v>10000</v>
      </c>
      <c r="L394" s="57">
        <v>10000</v>
      </c>
      <c r="M394" s="71">
        <f t="shared" si="28"/>
        <v>10000</v>
      </c>
    </row>
    <row r="395" spans="1:13" ht="62.1" customHeight="1">
      <c r="A395" s="33" t="s">
        <v>877</v>
      </c>
      <c r="B395" s="69" t="s">
        <v>1034</v>
      </c>
      <c r="C395" s="70" t="s">
        <v>1035</v>
      </c>
      <c r="D395" s="12" t="s">
        <v>1032</v>
      </c>
      <c r="E395" s="34" t="s">
        <v>693</v>
      </c>
      <c r="F395" s="47" t="s">
        <v>1033</v>
      </c>
      <c r="G395" s="71">
        <v>10000</v>
      </c>
      <c r="H395" s="57">
        <f t="shared" ref="H395:H424" si="30">SUM(I395:J395)</f>
        <v>20000</v>
      </c>
      <c r="I395" s="72">
        <v>10000</v>
      </c>
      <c r="J395" s="57">
        <v>10000</v>
      </c>
      <c r="K395" s="57">
        <v>10000</v>
      </c>
      <c r="L395" s="57">
        <v>10000</v>
      </c>
      <c r="M395" s="71">
        <f t="shared" si="28"/>
        <v>10000</v>
      </c>
    </row>
    <row r="396" spans="1:13" ht="62.1" customHeight="1">
      <c r="A396" s="33" t="s">
        <v>877</v>
      </c>
      <c r="B396" s="69" t="s">
        <v>1036</v>
      </c>
      <c r="C396" s="70" t="s">
        <v>1037</v>
      </c>
      <c r="D396" s="12" t="s">
        <v>1038</v>
      </c>
      <c r="E396" s="34" t="s">
        <v>693</v>
      </c>
      <c r="F396" s="47" t="s">
        <v>1039</v>
      </c>
      <c r="G396" s="71"/>
      <c r="H396" s="57">
        <v>400</v>
      </c>
      <c r="I396" s="72">
        <v>240</v>
      </c>
      <c r="J396" s="57">
        <v>160</v>
      </c>
      <c r="K396" s="57">
        <v>240</v>
      </c>
      <c r="L396" s="57">
        <v>240</v>
      </c>
      <c r="M396" s="71">
        <f t="shared" si="28"/>
        <v>240</v>
      </c>
    </row>
    <row r="397" spans="1:13" ht="62.1" customHeight="1">
      <c r="A397" s="33" t="s">
        <v>877</v>
      </c>
      <c r="B397" s="69" t="s">
        <v>883</v>
      </c>
      <c r="C397" s="70" t="s">
        <v>884</v>
      </c>
      <c r="D397" s="12" t="s">
        <v>1038</v>
      </c>
      <c r="E397" s="34" t="s">
        <v>693</v>
      </c>
      <c r="F397" s="47" t="s">
        <v>1040</v>
      </c>
      <c r="G397" s="71">
        <v>684</v>
      </c>
      <c r="H397" s="57">
        <v>1700</v>
      </c>
      <c r="I397" s="72">
        <v>1020</v>
      </c>
      <c r="J397" s="57">
        <v>680</v>
      </c>
      <c r="K397" s="57">
        <v>1020</v>
      </c>
      <c r="L397" s="57">
        <v>1020</v>
      </c>
      <c r="M397" s="71">
        <f t="shared" si="28"/>
        <v>1020</v>
      </c>
    </row>
    <row r="398" spans="1:13" ht="62.1" customHeight="1">
      <c r="A398" s="33" t="s">
        <v>877</v>
      </c>
      <c r="B398" s="69" t="s">
        <v>1041</v>
      </c>
      <c r="C398" s="70" t="s">
        <v>1042</v>
      </c>
      <c r="D398" s="34" t="s">
        <v>1043</v>
      </c>
      <c r="E398" s="34" t="s">
        <v>693</v>
      </c>
      <c r="F398" s="73" t="s">
        <v>1044</v>
      </c>
      <c r="G398" s="71"/>
      <c r="H398" s="57">
        <f t="shared" si="30"/>
        <v>330</v>
      </c>
      <c r="I398" s="72">
        <v>165</v>
      </c>
      <c r="J398" s="57">
        <v>165</v>
      </c>
      <c r="K398" s="57">
        <v>165</v>
      </c>
      <c r="L398" s="57">
        <v>165</v>
      </c>
      <c r="M398" s="71">
        <f t="shared" si="28"/>
        <v>165</v>
      </c>
    </row>
    <row r="399" spans="1:13" ht="62.1" customHeight="1">
      <c r="A399" s="33" t="s">
        <v>877</v>
      </c>
      <c r="B399" s="69" t="s">
        <v>1045</v>
      </c>
      <c r="C399" s="70" t="s">
        <v>1046</v>
      </c>
      <c r="D399" s="34" t="s">
        <v>1043</v>
      </c>
      <c r="E399" s="34" t="s">
        <v>693</v>
      </c>
      <c r="F399" s="73" t="s">
        <v>1047</v>
      </c>
      <c r="G399" s="71"/>
      <c r="H399" s="57">
        <f t="shared" si="30"/>
        <v>1800</v>
      </c>
      <c r="I399" s="72">
        <v>900</v>
      </c>
      <c r="J399" s="57">
        <v>900</v>
      </c>
      <c r="K399" s="57">
        <v>900</v>
      </c>
      <c r="L399" s="57">
        <v>900</v>
      </c>
      <c r="M399" s="71">
        <f t="shared" si="28"/>
        <v>900</v>
      </c>
    </row>
    <row r="400" spans="1:13" ht="62.1" customHeight="1">
      <c r="A400" s="33" t="s">
        <v>877</v>
      </c>
      <c r="B400" s="69" t="s">
        <v>1048</v>
      </c>
      <c r="C400" s="70" t="s">
        <v>1049</v>
      </c>
      <c r="D400" s="34" t="s">
        <v>1043</v>
      </c>
      <c r="E400" s="34" t="s">
        <v>693</v>
      </c>
      <c r="F400" s="73" t="s">
        <v>1050</v>
      </c>
      <c r="G400" s="71">
        <v>120</v>
      </c>
      <c r="H400" s="57">
        <f t="shared" si="30"/>
        <v>240</v>
      </c>
      <c r="I400" s="72">
        <v>120</v>
      </c>
      <c r="J400" s="57">
        <v>120</v>
      </c>
      <c r="K400" s="57">
        <v>120</v>
      </c>
      <c r="L400" s="57">
        <v>120</v>
      </c>
      <c r="M400" s="71">
        <f t="shared" si="28"/>
        <v>120</v>
      </c>
    </row>
    <row r="401" spans="1:13" ht="62.1" customHeight="1">
      <c r="A401" s="33" t="s">
        <v>877</v>
      </c>
      <c r="B401" s="69" t="s">
        <v>1051</v>
      </c>
      <c r="C401" s="74" t="s">
        <v>1052</v>
      </c>
      <c r="D401" s="34" t="s">
        <v>1043</v>
      </c>
      <c r="E401" s="34" t="s">
        <v>693</v>
      </c>
      <c r="F401" s="73" t="s">
        <v>1053</v>
      </c>
      <c r="G401" s="71">
        <v>30</v>
      </c>
      <c r="H401" s="57">
        <f t="shared" si="30"/>
        <v>156</v>
      </c>
      <c r="I401" s="72">
        <v>78</v>
      </c>
      <c r="J401" s="57">
        <v>78</v>
      </c>
      <c r="K401" s="57">
        <v>78</v>
      </c>
      <c r="L401" s="57">
        <v>78</v>
      </c>
      <c r="M401" s="71">
        <f t="shared" si="28"/>
        <v>78</v>
      </c>
    </row>
    <row r="402" spans="1:13" ht="62.1" customHeight="1">
      <c r="A402" s="33" t="s">
        <v>877</v>
      </c>
      <c r="B402" s="69" t="s">
        <v>1054</v>
      </c>
      <c r="C402" s="74" t="s">
        <v>1055</v>
      </c>
      <c r="D402" s="34" t="s">
        <v>1043</v>
      </c>
      <c r="E402" s="34" t="s">
        <v>693</v>
      </c>
      <c r="F402" s="73" t="s">
        <v>1056</v>
      </c>
      <c r="G402" s="71"/>
      <c r="H402" s="57">
        <f t="shared" si="30"/>
        <v>1500</v>
      </c>
      <c r="I402" s="75">
        <v>750</v>
      </c>
      <c r="J402" s="57">
        <v>750</v>
      </c>
      <c r="K402" s="57">
        <v>750</v>
      </c>
      <c r="L402" s="57">
        <v>750</v>
      </c>
      <c r="M402" s="71">
        <f t="shared" si="28"/>
        <v>750</v>
      </c>
    </row>
    <row r="403" spans="1:13" ht="62.1" customHeight="1">
      <c r="A403" s="33" t="s">
        <v>877</v>
      </c>
      <c r="B403" s="69" t="s">
        <v>1057</v>
      </c>
      <c r="C403" s="70" t="s">
        <v>1058</v>
      </c>
      <c r="D403" s="34" t="s">
        <v>1043</v>
      </c>
      <c r="E403" s="34" t="s">
        <v>693</v>
      </c>
      <c r="F403" s="73" t="s">
        <v>1059</v>
      </c>
      <c r="G403" s="71"/>
      <c r="H403" s="57">
        <f t="shared" si="30"/>
        <v>90</v>
      </c>
      <c r="I403" s="75">
        <v>45</v>
      </c>
      <c r="J403" s="57">
        <v>45</v>
      </c>
      <c r="K403" s="57">
        <v>45</v>
      </c>
      <c r="L403" s="57">
        <v>45</v>
      </c>
      <c r="M403" s="71">
        <f t="shared" si="28"/>
        <v>45</v>
      </c>
    </row>
    <row r="404" spans="1:13" ht="62.1" customHeight="1">
      <c r="A404" s="33" t="s">
        <v>877</v>
      </c>
      <c r="B404" s="69" t="s">
        <v>1060</v>
      </c>
      <c r="C404" s="70" t="s">
        <v>1061</v>
      </c>
      <c r="D404" s="34" t="s">
        <v>1043</v>
      </c>
      <c r="E404" s="34" t="s">
        <v>693</v>
      </c>
      <c r="F404" s="73" t="s">
        <v>1062</v>
      </c>
      <c r="G404" s="71">
        <v>150</v>
      </c>
      <c r="H404" s="57">
        <f t="shared" si="30"/>
        <v>586</v>
      </c>
      <c r="I404" s="75">
        <v>293</v>
      </c>
      <c r="J404" s="57">
        <v>293</v>
      </c>
      <c r="K404" s="57">
        <v>292.5</v>
      </c>
      <c r="L404" s="57">
        <v>292.5</v>
      </c>
      <c r="M404" s="71">
        <f t="shared" si="28"/>
        <v>292.5</v>
      </c>
    </row>
    <row r="405" spans="1:13" ht="62.1" customHeight="1">
      <c r="A405" s="33" t="s">
        <v>877</v>
      </c>
      <c r="B405" s="69" t="s">
        <v>1063</v>
      </c>
      <c r="C405" s="70" t="s">
        <v>1064</v>
      </c>
      <c r="D405" s="34" t="s">
        <v>1043</v>
      </c>
      <c r="E405" s="34" t="s">
        <v>693</v>
      </c>
      <c r="F405" s="73" t="s">
        <v>1065</v>
      </c>
      <c r="G405" s="71">
        <v>150</v>
      </c>
      <c r="H405" s="57">
        <f t="shared" si="30"/>
        <v>225</v>
      </c>
      <c r="I405" s="75">
        <v>112.5</v>
      </c>
      <c r="J405" s="57">
        <v>112.5</v>
      </c>
      <c r="K405" s="57">
        <v>112.5</v>
      </c>
      <c r="L405" s="57">
        <v>112.5</v>
      </c>
      <c r="M405" s="71">
        <f t="shared" si="28"/>
        <v>112.5</v>
      </c>
    </row>
    <row r="406" spans="1:13" ht="62.1" customHeight="1">
      <c r="A406" s="33" t="s">
        <v>877</v>
      </c>
      <c r="B406" s="69" t="s">
        <v>1036</v>
      </c>
      <c r="C406" s="76" t="s">
        <v>1037</v>
      </c>
      <c r="D406" s="34" t="s">
        <v>1043</v>
      </c>
      <c r="E406" s="34" t="s">
        <v>693</v>
      </c>
      <c r="F406" s="73" t="s">
        <v>1066</v>
      </c>
      <c r="G406" s="71"/>
      <c r="H406" s="57">
        <f t="shared" si="30"/>
        <v>420</v>
      </c>
      <c r="I406" s="75">
        <v>210</v>
      </c>
      <c r="J406" s="57">
        <v>210</v>
      </c>
      <c r="K406" s="57">
        <v>210</v>
      </c>
      <c r="L406" s="57">
        <v>210</v>
      </c>
      <c r="M406" s="71">
        <f t="shared" si="28"/>
        <v>210</v>
      </c>
    </row>
    <row r="407" spans="1:13" ht="62.1" customHeight="1">
      <c r="A407" s="33" t="s">
        <v>877</v>
      </c>
      <c r="B407" s="69" t="s">
        <v>1067</v>
      </c>
      <c r="C407" s="76" t="s">
        <v>1068</v>
      </c>
      <c r="D407" s="34" t="s">
        <v>1043</v>
      </c>
      <c r="E407" s="34" t="s">
        <v>693</v>
      </c>
      <c r="F407" s="73" t="s">
        <v>1069</v>
      </c>
      <c r="G407" s="71">
        <v>150</v>
      </c>
      <c r="H407" s="57">
        <f t="shared" si="30"/>
        <v>720</v>
      </c>
      <c r="I407" s="75">
        <v>360</v>
      </c>
      <c r="J407" s="57">
        <v>360</v>
      </c>
      <c r="K407" s="57">
        <v>360</v>
      </c>
      <c r="L407" s="57">
        <v>360</v>
      </c>
      <c r="M407" s="71">
        <f t="shared" si="28"/>
        <v>360</v>
      </c>
    </row>
    <row r="408" spans="1:13" ht="62.1" customHeight="1">
      <c r="A408" s="33" t="s">
        <v>877</v>
      </c>
      <c r="B408" s="69" t="s">
        <v>1070</v>
      </c>
      <c r="C408" s="76" t="s">
        <v>1071</v>
      </c>
      <c r="D408" s="34" t="s">
        <v>1072</v>
      </c>
      <c r="E408" s="34" t="s">
        <v>1073</v>
      </c>
      <c r="F408" s="73" t="s">
        <v>1074</v>
      </c>
      <c r="G408" s="71">
        <v>150</v>
      </c>
      <c r="H408" s="57">
        <f t="shared" si="30"/>
        <v>330</v>
      </c>
      <c r="I408" s="75">
        <v>165</v>
      </c>
      <c r="J408" s="57">
        <v>165</v>
      </c>
      <c r="K408" s="57">
        <v>165</v>
      </c>
      <c r="L408" s="57">
        <v>165</v>
      </c>
      <c r="M408" s="71">
        <f t="shared" si="28"/>
        <v>165</v>
      </c>
    </row>
    <row r="409" spans="1:13" ht="62.1" customHeight="1">
      <c r="A409" s="33" t="s">
        <v>1075</v>
      </c>
      <c r="B409" s="69" t="s">
        <v>1076</v>
      </c>
      <c r="C409" s="76" t="s">
        <v>1077</v>
      </c>
      <c r="D409" s="34" t="s">
        <v>1072</v>
      </c>
      <c r="E409" s="34" t="s">
        <v>1073</v>
      </c>
      <c r="F409" s="73" t="s">
        <v>1078</v>
      </c>
      <c r="G409" s="71">
        <v>330</v>
      </c>
      <c r="H409" s="57">
        <f t="shared" si="30"/>
        <v>900</v>
      </c>
      <c r="I409" s="75">
        <v>450</v>
      </c>
      <c r="J409" s="57">
        <v>450</v>
      </c>
      <c r="K409" s="57">
        <v>450</v>
      </c>
      <c r="L409" s="57">
        <v>450</v>
      </c>
      <c r="M409" s="71">
        <f t="shared" si="28"/>
        <v>450</v>
      </c>
    </row>
    <row r="410" spans="1:13" ht="62.1" customHeight="1">
      <c r="A410" s="33" t="s">
        <v>1075</v>
      </c>
      <c r="B410" s="69" t="s">
        <v>1079</v>
      </c>
      <c r="C410" s="70" t="s">
        <v>1080</v>
      </c>
      <c r="D410" s="34" t="s">
        <v>1081</v>
      </c>
      <c r="E410" s="34" t="s">
        <v>1073</v>
      </c>
      <c r="F410" s="73" t="s">
        <v>1082</v>
      </c>
      <c r="G410" s="71"/>
      <c r="H410" s="57">
        <f t="shared" si="30"/>
        <v>210</v>
      </c>
      <c r="I410" s="75">
        <v>105</v>
      </c>
      <c r="J410" s="57">
        <v>105</v>
      </c>
      <c r="K410" s="57">
        <v>105</v>
      </c>
      <c r="L410" s="57">
        <v>105</v>
      </c>
      <c r="M410" s="71">
        <f t="shared" si="28"/>
        <v>105</v>
      </c>
    </row>
    <row r="411" spans="1:13" ht="62.1" customHeight="1">
      <c r="A411" s="33" t="s">
        <v>1075</v>
      </c>
      <c r="B411" s="69" t="s">
        <v>1083</v>
      </c>
      <c r="C411" s="70" t="s">
        <v>1084</v>
      </c>
      <c r="D411" s="34" t="s">
        <v>1081</v>
      </c>
      <c r="E411" s="34" t="s">
        <v>1073</v>
      </c>
      <c r="F411" s="73" t="s">
        <v>1085</v>
      </c>
      <c r="G411" s="71"/>
      <c r="H411" s="57">
        <f t="shared" si="30"/>
        <v>420</v>
      </c>
      <c r="I411" s="77">
        <v>210</v>
      </c>
      <c r="J411" s="57">
        <v>210</v>
      </c>
      <c r="K411" s="57">
        <v>210</v>
      </c>
      <c r="L411" s="57">
        <v>210</v>
      </c>
      <c r="M411" s="71">
        <f t="shared" si="28"/>
        <v>210</v>
      </c>
    </row>
    <row r="412" spans="1:13" ht="62.1" customHeight="1">
      <c r="A412" s="33" t="s">
        <v>1075</v>
      </c>
      <c r="B412" s="69" t="s">
        <v>1086</v>
      </c>
      <c r="C412" s="70" t="s">
        <v>1087</v>
      </c>
      <c r="D412" s="34" t="s">
        <v>1081</v>
      </c>
      <c r="E412" s="34" t="s">
        <v>1073</v>
      </c>
      <c r="F412" s="73" t="s">
        <v>1088</v>
      </c>
      <c r="G412" s="71"/>
      <c r="H412" s="57">
        <f t="shared" si="30"/>
        <v>210</v>
      </c>
      <c r="I412" s="77">
        <v>105</v>
      </c>
      <c r="J412" s="57">
        <v>105</v>
      </c>
      <c r="K412" s="78">
        <v>105</v>
      </c>
      <c r="L412" s="78">
        <v>105</v>
      </c>
      <c r="M412" s="71">
        <f t="shared" si="28"/>
        <v>105</v>
      </c>
    </row>
    <row r="413" spans="1:13" ht="62.1" customHeight="1">
      <c r="A413" s="33" t="s">
        <v>1075</v>
      </c>
      <c r="B413" s="69" t="s">
        <v>1089</v>
      </c>
      <c r="C413" s="70" t="s">
        <v>1090</v>
      </c>
      <c r="D413" s="34" t="s">
        <v>1081</v>
      </c>
      <c r="E413" s="34" t="s">
        <v>1073</v>
      </c>
      <c r="F413" s="73" t="s">
        <v>1091</v>
      </c>
      <c r="G413" s="35"/>
      <c r="H413" s="57">
        <f t="shared" si="30"/>
        <v>70</v>
      </c>
      <c r="I413" s="77">
        <v>35</v>
      </c>
      <c r="J413" s="79">
        <v>35</v>
      </c>
      <c r="K413" s="78">
        <v>35</v>
      </c>
      <c r="L413" s="78">
        <v>35</v>
      </c>
      <c r="M413" s="71">
        <f t="shared" si="28"/>
        <v>35</v>
      </c>
    </row>
    <row r="414" spans="1:13" ht="62.1" customHeight="1">
      <c r="A414" s="33" t="s">
        <v>1075</v>
      </c>
      <c r="B414" s="69" t="s">
        <v>1092</v>
      </c>
      <c r="C414" s="70" t="s">
        <v>1093</v>
      </c>
      <c r="D414" s="34" t="s">
        <v>1081</v>
      </c>
      <c r="E414" s="34" t="s">
        <v>1073</v>
      </c>
      <c r="F414" s="73" t="s">
        <v>1094</v>
      </c>
      <c r="G414" s="35"/>
      <c r="H414" s="57">
        <f t="shared" si="30"/>
        <v>532</v>
      </c>
      <c r="I414" s="77">
        <v>266</v>
      </c>
      <c r="J414" s="79">
        <v>266</v>
      </c>
      <c r="K414" s="78">
        <v>266</v>
      </c>
      <c r="L414" s="78">
        <v>266</v>
      </c>
      <c r="M414" s="71">
        <f t="shared" si="28"/>
        <v>266</v>
      </c>
    </row>
    <row r="415" spans="1:13" ht="62.1" customHeight="1">
      <c r="A415" s="33" t="s">
        <v>1075</v>
      </c>
      <c r="B415" s="69" t="s">
        <v>1095</v>
      </c>
      <c r="C415" s="70" t="s">
        <v>1096</v>
      </c>
      <c r="D415" s="34" t="s">
        <v>1081</v>
      </c>
      <c r="E415" s="34" t="s">
        <v>1073</v>
      </c>
      <c r="F415" s="73" t="s">
        <v>1094</v>
      </c>
      <c r="G415" s="35"/>
      <c r="H415" s="57">
        <f t="shared" si="30"/>
        <v>532</v>
      </c>
      <c r="I415" s="77">
        <v>266</v>
      </c>
      <c r="J415" s="79">
        <v>266</v>
      </c>
      <c r="K415" s="78">
        <v>266</v>
      </c>
      <c r="L415" s="78">
        <v>266</v>
      </c>
      <c r="M415" s="71">
        <f t="shared" si="28"/>
        <v>266</v>
      </c>
    </row>
    <row r="416" spans="1:13" ht="62.1" customHeight="1">
      <c r="A416" s="33" t="s">
        <v>1075</v>
      </c>
      <c r="B416" s="69" t="s">
        <v>1097</v>
      </c>
      <c r="C416" s="70" t="s">
        <v>1098</v>
      </c>
      <c r="D416" s="34" t="s">
        <v>1081</v>
      </c>
      <c r="E416" s="34" t="s">
        <v>1073</v>
      </c>
      <c r="F416" s="73" t="s">
        <v>1099</v>
      </c>
      <c r="G416" s="35"/>
      <c r="H416" s="57">
        <f t="shared" si="30"/>
        <v>280</v>
      </c>
      <c r="I416" s="77">
        <v>140</v>
      </c>
      <c r="J416" s="80">
        <v>140</v>
      </c>
      <c r="K416" s="78">
        <v>140</v>
      </c>
      <c r="L416" s="78">
        <v>140</v>
      </c>
      <c r="M416" s="71">
        <f t="shared" si="28"/>
        <v>140</v>
      </c>
    </row>
    <row r="417" spans="1:13" ht="62.1" customHeight="1">
      <c r="A417" s="33" t="s">
        <v>1075</v>
      </c>
      <c r="B417" s="69" t="s">
        <v>1100</v>
      </c>
      <c r="C417" s="70" t="s">
        <v>1101</v>
      </c>
      <c r="D417" s="34" t="s">
        <v>1081</v>
      </c>
      <c r="E417" s="34" t="s">
        <v>1073</v>
      </c>
      <c r="F417" s="73" t="s">
        <v>1102</v>
      </c>
      <c r="G417" s="71"/>
      <c r="H417" s="57">
        <f t="shared" si="30"/>
        <v>231</v>
      </c>
      <c r="I417" s="77">
        <v>115.5</v>
      </c>
      <c r="J417" s="57">
        <v>115.5</v>
      </c>
      <c r="K417" s="57">
        <v>115.5</v>
      </c>
      <c r="L417" s="57">
        <v>115.5</v>
      </c>
      <c r="M417" s="71">
        <f t="shared" si="28"/>
        <v>115.5</v>
      </c>
    </row>
    <row r="418" spans="1:13" ht="62.1" customHeight="1">
      <c r="A418" s="33" t="s">
        <v>1075</v>
      </c>
      <c r="B418" s="69" t="s">
        <v>1103</v>
      </c>
      <c r="C418" s="70" t="s">
        <v>1104</v>
      </c>
      <c r="D418" s="34" t="s">
        <v>1081</v>
      </c>
      <c r="E418" s="34" t="s">
        <v>1073</v>
      </c>
      <c r="F418" s="73" t="s">
        <v>1105</v>
      </c>
      <c r="G418" s="35"/>
      <c r="H418" s="57">
        <f t="shared" si="30"/>
        <v>560</v>
      </c>
      <c r="I418" s="77">
        <v>280</v>
      </c>
      <c r="J418" s="79">
        <v>280</v>
      </c>
      <c r="K418" s="78">
        <v>280</v>
      </c>
      <c r="L418" s="78">
        <v>280</v>
      </c>
      <c r="M418" s="71">
        <f t="shared" si="28"/>
        <v>280</v>
      </c>
    </row>
    <row r="419" spans="1:13" ht="62.1" customHeight="1">
      <c r="A419" s="33" t="s">
        <v>1075</v>
      </c>
      <c r="B419" s="69" t="s">
        <v>1106</v>
      </c>
      <c r="C419" s="70" t="s">
        <v>1107</v>
      </c>
      <c r="D419" s="34" t="s">
        <v>1081</v>
      </c>
      <c r="E419" s="34" t="s">
        <v>1073</v>
      </c>
      <c r="F419" s="73" t="s">
        <v>1108</v>
      </c>
      <c r="G419" s="35"/>
      <c r="H419" s="57">
        <f t="shared" si="30"/>
        <v>140</v>
      </c>
      <c r="I419" s="77">
        <v>70</v>
      </c>
      <c r="J419" s="79">
        <v>70</v>
      </c>
      <c r="K419" s="78">
        <v>70</v>
      </c>
      <c r="L419" s="78">
        <v>70</v>
      </c>
      <c r="M419" s="71">
        <f t="shared" si="28"/>
        <v>70</v>
      </c>
    </row>
    <row r="420" spans="1:13" ht="62.1" customHeight="1">
      <c r="A420" s="33" t="s">
        <v>1075</v>
      </c>
      <c r="B420" s="69" t="s">
        <v>1109</v>
      </c>
      <c r="C420" s="70" t="s">
        <v>1110</v>
      </c>
      <c r="D420" s="34" t="s">
        <v>1081</v>
      </c>
      <c r="E420" s="34" t="s">
        <v>1073</v>
      </c>
      <c r="F420" s="73" t="s">
        <v>1111</v>
      </c>
      <c r="G420" s="35"/>
      <c r="H420" s="57">
        <f t="shared" si="30"/>
        <v>182</v>
      </c>
      <c r="I420" s="77">
        <v>91</v>
      </c>
      <c r="J420" s="79">
        <v>91</v>
      </c>
      <c r="K420" s="78">
        <v>91</v>
      </c>
      <c r="L420" s="78">
        <v>91</v>
      </c>
      <c r="M420" s="71">
        <f t="shared" si="28"/>
        <v>91</v>
      </c>
    </row>
    <row r="421" spans="1:13" ht="62.1" customHeight="1">
      <c r="A421" s="33" t="s">
        <v>1075</v>
      </c>
      <c r="B421" s="69" t="s">
        <v>1112</v>
      </c>
      <c r="C421" s="70" t="s">
        <v>1113</v>
      </c>
      <c r="D421" s="34" t="s">
        <v>1081</v>
      </c>
      <c r="E421" s="34" t="s">
        <v>1073</v>
      </c>
      <c r="F421" s="73" t="s">
        <v>1114</v>
      </c>
      <c r="G421" s="35"/>
      <c r="H421" s="57">
        <f>SUM(I421:J421)</f>
        <v>372</v>
      </c>
      <c r="I421" s="77">
        <v>186</v>
      </c>
      <c r="J421" s="79">
        <v>186</v>
      </c>
      <c r="K421" s="78">
        <v>186</v>
      </c>
      <c r="L421" s="78">
        <v>186</v>
      </c>
      <c r="M421" s="71">
        <f t="shared" si="28"/>
        <v>186</v>
      </c>
    </row>
    <row r="422" spans="1:13" ht="62.1" customHeight="1">
      <c r="A422" s="33" t="s">
        <v>1075</v>
      </c>
      <c r="B422" s="69" t="s">
        <v>1115</v>
      </c>
      <c r="C422" s="70" t="s">
        <v>1116</v>
      </c>
      <c r="D422" s="34" t="s">
        <v>1117</v>
      </c>
      <c r="E422" s="34" t="s">
        <v>693</v>
      </c>
      <c r="F422" s="73" t="s">
        <v>1118</v>
      </c>
      <c r="G422" s="35"/>
      <c r="H422" s="57">
        <f t="shared" si="30"/>
        <v>274</v>
      </c>
      <c r="I422" s="77">
        <v>137</v>
      </c>
      <c r="J422" s="79">
        <v>137</v>
      </c>
      <c r="K422" s="78">
        <v>137</v>
      </c>
      <c r="L422" s="78">
        <v>137</v>
      </c>
      <c r="M422" s="71">
        <f t="shared" si="28"/>
        <v>137</v>
      </c>
    </row>
    <row r="423" spans="1:13" ht="62.1" customHeight="1">
      <c r="A423" s="33" t="s">
        <v>877</v>
      </c>
      <c r="B423" s="69" t="s">
        <v>1119</v>
      </c>
      <c r="C423" s="70" t="s">
        <v>1120</v>
      </c>
      <c r="D423" s="34" t="s">
        <v>1117</v>
      </c>
      <c r="E423" s="34" t="s">
        <v>693</v>
      </c>
      <c r="F423" s="73" t="s">
        <v>1121</v>
      </c>
      <c r="G423" s="35"/>
      <c r="H423" s="57">
        <f t="shared" si="30"/>
        <v>560</v>
      </c>
      <c r="I423" s="77">
        <v>280</v>
      </c>
      <c r="J423" s="79">
        <v>280</v>
      </c>
      <c r="K423" s="78">
        <v>280</v>
      </c>
      <c r="L423" s="78">
        <v>280</v>
      </c>
      <c r="M423" s="71">
        <f t="shared" si="28"/>
        <v>280</v>
      </c>
    </row>
    <row r="424" spans="1:13" ht="62.1" customHeight="1">
      <c r="A424" s="33" t="s">
        <v>877</v>
      </c>
      <c r="B424" s="69" t="s">
        <v>1122</v>
      </c>
      <c r="C424" s="76" t="s">
        <v>1123</v>
      </c>
      <c r="D424" s="34" t="s">
        <v>1117</v>
      </c>
      <c r="E424" s="34" t="s">
        <v>693</v>
      </c>
      <c r="F424" s="73" t="s">
        <v>1124</v>
      </c>
      <c r="G424" s="35"/>
      <c r="H424" s="57">
        <f t="shared" si="30"/>
        <v>840</v>
      </c>
      <c r="I424" s="77">
        <v>420</v>
      </c>
      <c r="J424" s="79">
        <v>420</v>
      </c>
      <c r="K424" s="78">
        <v>420</v>
      </c>
      <c r="L424" s="78">
        <v>420</v>
      </c>
      <c r="M424" s="71">
        <f t="shared" si="28"/>
        <v>420</v>
      </c>
    </row>
    <row r="425" spans="1:13" ht="62.1" customHeight="1">
      <c r="A425" s="82" t="s">
        <v>739</v>
      </c>
      <c r="B425" s="101"/>
      <c r="C425" s="102">
        <f>SUBTOTAL(103,C426:C431)</f>
        <v>6</v>
      </c>
      <c r="D425" s="102"/>
      <c r="E425" s="103"/>
      <c r="F425" s="103"/>
      <c r="G425" s="104">
        <f t="shared" ref="G425:M425" si="31">SUBTOTAL(9,G426:G431)</f>
        <v>0</v>
      </c>
      <c r="H425" s="104">
        <f t="shared" si="31"/>
        <v>72000</v>
      </c>
      <c r="I425" s="104">
        <f t="shared" si="31"/>
        <v>72000</v>
      </c>
      <c r="J425" s="104">
        <f t="shared" si="31"/>
        <v>0</v>
      </c>
      <c r="K425" s="104">
        <f t="shared" si="31"/>
        <v>72000</v>
      </c>
      <c r="L425" s="104">
        <f t="shared" si="31"/>
        <v>72000</v>
      </c>
      <c r="M425" s="104">
        <f t="shared" si="31"/>
        <v>72000</v>
      </c>
    </row>
    <row r="426" spans="1:13" ht="62.1" customHeight="1">
      <c r="A426" s="7" t="s">
        <v>740</v>
      </c>
      <c r="B426" s="47" t="s">
        <v>741</v>
      </c>
      <c r="C426" s="34" t="s">
        <v>742</v>
      </c>
      <c r="D426" s="34" t="s">
        <v>743</v>
      </c>
      <c r="E426" s="34" t="s">
        <v>744</v>
      </c>
      <c r="F426" s="47" t="s">
        <v>745</v>
      </c>
      <c r="G426" s="71"/>
      <c r="H426" s="71">
        <v>12000</v>
      </c>
      <c r="I426" s="71">
        <v>12000</v>
      </c>
      <c r="J426" s="71"/>
      <c r="K426" s="71">
        <v>12000</v>
      </c>
      <c r="L426" s="71">
        <v>12000</v>
      </c>
      <c r="M426" s="71">
        <f>L426</f>
        <v>12000</v>
      </c>
    </row>
    <row r="427" spans="1:13" ht="62.1" customHeight="1">
      <c r="A427" s="7" t="s">
        <v>740</v>
      </c>
      <c r="B427" s="47" t="s">
        <v>746</v>
      </c>
      <c r="C427" s="34" t="s">
        <v>747</v>
      </c>
      <c r="D427" s="34" t="s">
        <v>743</v>
      </c>
      <c r="E427" s="34" t="s">
        <v>744</v>
      </c>
      <c r="F427" s="47" t="s">
        <v>745</v>
      </c>
      <c r="G427" s="71"/>
      <c r="H427" s="71">
        <v>12000</v>
      </c>
      <c r="I427" s="71">
        <v>12000</v>
      </c>
      <c r="J427" s="71"/>
      <c r="K427" s="71">
        <v>12000</v>
      </c>
      <c r="L427" s="71">
        <v>12000</v>
      </c>
      <c r="M427" s="71">
        <f t="shared" ref="M427:M431" si="32">L427</f>
        <v>12000</v>
      </c>
    </row>
    <row r="428" spans="1:13" ht="62.1" customHeight="1">
      <c r="A428" s="7" t="s">
        <v>740</v>
      </c>
      <c r="B428" s="47" t="s">
        <v>748</v>
      </c>
      <c r="C428" s="34" t="s">
        <v>749</v>
      </c>
      <c r="D428" s="34" t="s">
        <v>743</v>
      </c>
      <c r="E428" s="34" t="s">
        <v>744</v>
      </c>
      <c r="F428" s="47" t="s">
        <v>745</v>
      </c>
      <c r="G428" s="71"/>
      <c r="H428" s="71">
        <v>12000</v>
      </c>
      <c r="I428" s="71">
        <v>12000</v>
      </c>
      <c r="J428" s="71"/>
      <c r="K428" s="71">
        <v>12000</v>
      </c>
      <c r="L428" s="71">
        <v>12000</v>
      </c>
      <c r="M428" s="71">
        <f t="shared" si="32"/>
        <v>12000</v>
      </c>
    </row>
    <row r="429" spans="1:13" ht="62.1" customHeight="1">
      <c r="A429" s="7" t="s">
        <v>740</v>
      </c>
      <c r="B429" s="47" t="s">
        <v>750</v>
      </c>
      <c r="C429" s="34" t="s">
        <v>751</v>
      </c>
      <c r="D429" s="34" t="s">
        <v>743</v>
      </c>
      <c r="E429" s="34" t="s">
        <v>744</v>
      </c>
      <c r="F429" s="47" t="s">
        <v>745</v>
      </c>
      <c r="G429" s="71"/>
      <c r="H429" s="71">
        <v>12000</v>
      </c>
      <c r="I429" s="71">
        <v>12000</v>
      </c>
      <c r="J429" s="71"/>
      <c r="K429" s="71">
        <v>12000</v>
      </c>
      <c r="L429" s="71">
        <v>12000</v>
      </c>
      <c r="M429" s="71">
        <f t="shared" si="32"/>
        <v>12000</v>
      </c>
    </row>
    <row r="430" spans="1:13" ht="62.1" customHeight="1">
      <c r="A430" s="7" t="s">
        <v>740</v>
      </c>
      <c r="B430" s="47" t="s">
        <v>752</v>
      </c>
      <c r="C430" s="34" t="s">
        <v>753</v>
      </c>
      <c r="D430" s="34" t="s">
        <v>743</v>
      </c>
      <c r="E430" s="34" t="s">
        <v>744</v>
      </c>
      <c r="F430" s="47" t="s">
        <v>745</v>
      </c>
      <c r="G430" s="71"/>
      <c r="H430" s="71">
        <v>12000</v>
      </c>
      <c r="I430" s="71">
        <v>12000</v>
      </c>
      <c r="J430" s="71"/>
      <c r="K430" s="71">
        <v>12000</v>
      </c>
      <c r="L430" s="71">
        <v>12000</v>
      </c>
      <c r="M430" s="71">
        <f t="shared" si="32"/>
        <v>12000</v>
      </c>
    </row>
    <row r="431" spans="1:13" ht="62.1" customHeight="1">
      <c r="A431" s="7" t="s">
        <v>740</v>
      </c>
      <c r="B431" s="47" t="s">
        <v>754</v>
      </c>
      <c r="C431" s="34" t="s">
        <v>755</v>
      </c>
      <c r="D431" s="34" t="s">
        <v>743</v>
      </c>
      <c r="E431" s="34" t="s">
        <v>744</v>
      </c>
      <c r="F431" s="47" t="s">
        <v>745</v>
      </c>
      <c r="G431" s="71"/>
      <c r="H431" s="71">
        <v>12000</v>
      </c>
      <c r="I431" s="71">
        <v>12000</v>
      </c>
      <c r="J431" s="71"/>
      <c r="K431" s="71">
        <v>12000</v>
      </c>
      <c r="L431" s="71">
        <v>12000</v>
      </c>
      <c r="M431" s="71">
        <f t="shared" si="32"/>
        <v>12000</v>
      </c>
    </row>
  </sheetData>
  <mergeCells count="14">
    <mergeCell ref="J3:J4"/>
    <mergeCell ref="K3:K4"/>
    <mergeCell ref="L3:L4"/>
    <mergeCell ref="M3:M4"/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</mergeCells>
  <phoneticPr fontId="1" type="noConversion"/>
  <pageMargins left="0" right="0" top="0.74803149606299213" bottom="0.74803149606299213" header="0.31496062992125984" footer="0.31496062992125984"/>
  <pageSetup paperSize="12" scale="48" fitToHeight="0" orientation="landscape" verticalDpi="300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 </vt:lpstr>
      <vt:lpstr>대상자별지내역</vt:lpstr>
      <vt:lpstr>대상자별지내역!Print_Area</vt:lpstr>
      <vt:lpstr>'심의안건 '!Print_Area</vt:lpstr>
      <vt:lpstr>대상자별지내역!Print_Titles</vt:lpstr>
      <vt:lpstr>'심의안건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Owner</cp:lastModifiedBy>
  <cp:lastPrinted>2017-06-08T07:14:43Z</cp:lastPrinted>
  <dcterms:created xsi:type="dcterms:W3CDTF">2015-01-25T02:43:25Z</dcterms:created>
  <dcterms:modified xsi:type="dcterms:W3CDTF">2017-06-13T12:08:56Z</dcterms:modified>
</cp:coreProperties>
</file>