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285" windowWidth="14670" windowHeight="8415"/>
  </bookViews>
  <sheets>
    <sheet name="심의안건" sheetId="4" r:id="rId1"/>
    <sheet name="대상자별지내역" sheetId="5" r:id="rId2"/>
  </sheets>
  <definedNames>
    <definedName name="_xlnm._FilterDatabase" localSheetId="1" hidden="1">대상자별지내역!$A$92:$Y$280</definedName>
    <definedName name="_xlnm._FilterDatabase" localSheetId="0" hidden="1">심의안건!$A$1:$L$27</definedName>
    <definedName name="_xlnm.Print_Area" localSheetId="1">대상자별지내역!$A$1:$M$280</definedName>
    <definedName name="_xlnm.Print_Area" localSheetId="0">심의안건!$A$1:$L$26</definedName>
    <definedName name="_xlnm.Print_Titles" localSheetId="1">대상자별지내역!$2:$4</definedName>
    <definedName name="_xlnm.Print_Titles" localSheetId="0">심의안건!$2:$3</definedName>
  </definedNames>
  <calcPr calcId="145621"/>
</workbook>
</file>

<file path=xl/calcChain.xml><?xml version="1.0" encoding="utf-8"?>
<calcChain xmlns="http://schemas.openxmlformats.org/spreadsheetml/2006/main">
  <c r="M277" i="5" l="1"/>
  <c r="M278" i="5"/>
  <c r="M279" i="5"/>
  <c r="M280" i="5"/>
  <c r="M276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59" i="5"/>
  <c r="M256" i="5"/>
  <c r="M257" i="5"/>
  <c r="M255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34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13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192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71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50" i="5"/>
  <c r="M143" i="5"/>
  <c r="M144" i="5"/>
  <c r="M145" i="5"/>
  <c r="M146" i="5"/>
  <c r="M147" i="5"/>
  <c r="M148" i="5"/>
  <c r="M14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29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08" i="5"/>
  <c r="M104" i="5"/>
  <c r="M105" i="5"/>
  <c r="M106" i="5"/>
  <c r="M107" i="5"/>
  <c r="M94" i="5"/>
  <c r="M95" i="5"/>
  <c r="M96" i="5"/>
  <c r="M97" i="5"/>
  <c r="M98" i="5"/>
  <c r="M99" i="5"/>
  <c r="M100" i="5"/>
  <c r="M101" i="5"/>
  <c r="M102" i="5"/>
  <c r="M103" i="5"/>
  <c r="M93" i="5"/>
  <c r="M88" i="5"/>
  <c r="M89" i="5"/>
  <c r="M90" i="5"/>
  <c r="M91" i="5"/>
  <c r="M87" i="5"/>
  <c r="M78" i="5"/>
  <c r="M79" i="5"/>
  <c r="M80" i="5"/>
  <c r="M81" i="5"/>
  <c r="M82" i="5"/>
  <c r="M83" i="5"/>
  <c r="M84" i="5"/>
  <c r="M85" i="5"/>
  <c r="M86" i="5"/>
  <c r="M67" i="5"/>
  <c r="M68" i="5"/>
  <c r="M69" i="5"/>
  <c r="M70" i="5"/>
  <c r="M71" i="5"/>
  <c r="M72" i="5"/>
  <c r="M73" i="5"/>
  <c r="M74" i="5"/>
  <c r="M75" i="5"/>
  <c r="M76" i="5"/>
  <c r="M77" i="5"/>
  <c r="M66" i="5"/>
  <c r="M58" i="5"/>
  <c r="M59" i="5"/>
  <c r="M60" i="5"/>
  <c r="M61" i="5"/>
  <c r="M62" i="5"/>
  <c r="M63" i="5"/>
  <c r="M64" i="5"/>
  <c r="M65" i="5"/>
  <c r="M46" i="5"/>
  <c r="M47" i="5"/>
  <c r="M48" i="5"/>
  <c r="M49" i="5"/>
  <c r="M50" i="5"/>
  <c r="M51" i="5"/>
  <c r="M52" i="5"/>
  <c r="M53" i="5"/>
  <c r="M54" i="5"/>
  <c r="M55" i="5"/>
  <c r="M56" i="5"/>
  <c r="M57" i="5"/>
  <c r="M45" i="5"/>
  <c r="M40" i="5"/>
  <c r="M41" i="5"/>
  <c r="M42" i="5"/>
  <c r="M43" i="5"/>
  <c r="M44" i="5"/>
  <c r="M32" i="5"/>
  <c r="M33" i="5"/>
  <c r="M34" i="5"/>
  <c r="M35" i="5"/>
  <c r="M36" i="5"/>
  <c r="M37" i="5"/>
  <c r="M38" i="5"/>
  <c r="M39" i="5"/>
  <c r="M25" i="5"/>
  <c r="M26" i="5"/>
  <c r="M27" i="5"/>
  <c r="M28" i="5"/>
  <c r="M29" i="5"/>
  <c r="M30" i="5"/>
  <c r="M31" i="5"/>
  <c r="M24" i="5"/>
  <c r="M16" i="5"/>
  <c r="M17" i="5"/>
  <c r="M18" i="5"/>
  <c r="M19" i="5"/>
  <c r="M20" i="5"/>
  <c r="M21" i="5"/>
  <c r="M22" i="5"/>
  <c r="M23" i="5"/>
  <c r="M7" i="5"/>
  <c r="M8" i="5"/>
  <c r="M9" i="5"/>
  <c r="M10" i="5"/>
  <c r="M11" i="5"/>
  <c r="M12" i="5"/>
  <c r="M13" i="5"/>
  <c r="M14" i="5"/>
  <c r="M15" i="5"/>
  <c r="M6" i="5"/>
  <c r="L23" i="4"/>
  <c r="L24" i="4"/>
  <c r="L25" i="4"/>
  <c r="L26" i="4"/>
  <c r="L22" i="4"/>
  <c r="L19" i="4"/>
  <c r="L20" i="4"/>
  <c r="L18" i="4"/>
  <c r="L15" i="4"/>
  <c r="L16" i="4"/>
  <c r="L17" i="4"/>
  <c r="L11" i="4"/>
  <c r="L12" i="4"/>
  <c r="L13" i="4"/>
  <c r="L14" i="4"/>
  <c r="L10" i="4"/>
  <c r="L7" i="4"/>
  <c r="L8" i="4"/>
  <c r="L6" i="4"/>
  <c r="F21" i="4" l="1"/>
  <c r="G9" i="4" l="1"/>
  <c r="H9" i="4"/>
  <c r="I9" i="4"/>
  <c r="J9" i="4"/>
  <c r="K9" i="4"/>
  <c r="L9" i="4"/>
  <c r="F9" i="4"/>
  <c r="C9" i="4"/>
  <c r="K15" i="4"/>
  <c r="K16" i="4"/>
  <c r="K17" i="4"/>
  <c r="K18" i="4"/>
  <c r="K19" i="4"/>
  <c r="K20" i="4"/>
  <c r="J15" i="4"/>
  <c r="J14" i="4"/>
  <c r="K14" i="4" s="1"/>
  <c r="G14" i="4"/>
  <c r="J13" i="4"/>
  <c r="K13" i="4" s="1"/>
  <c r="G13" i="4"/>
  <c r="I12" i="4"/>
  <c r="H12" i="4"/>
  <c r="J12" i="4" s="1"/>
  <c r="K12" i="4" s="1"/>
  <c r="I11" i="4"/>
  <c r="H11" i="4"/>
  <c r="J11" i="4" s="1"/>
  <c r="K11" i="4" s="1"/>
  <c r="J10" i="4"/>
  <c r="K10" i="4" s="1"/>
  <c r="I10" i="4"/>
  <c r="H10" i="4"/>
  <c r="C5" i="4" l="1"/>
  <c r="H260" i="5"/>
  <c r="H261" i="5"/>
  <c r="H262" i="5"/>
  <c r="H263" i="5"/>
  <c r="H264" i="5"/>
  <c r="H265" i="5"/>
  <c r="H266" i="5"/>
  <c r="H267" i="5"/>
  <c r="H268" i="5"/>
  <c r="H269" i="5"/>
  <c r="H270" i="5"/>
  <c r="H271" i="5"/>
  <c r="H272" i="5"/>
  <c r="H273" i="5"/>
  <c r="H274" i="5"/>
  <c r="H275" i="5"/>
  <c r="H276" i="5"/>
  <c r="H277" i="5"/>
  <c r="H278" i="5"/>
  <c r="H279" i="5"/>
  <c r="H280" i="5"/>
  <c r="I258" i="5"/>
  <c r="J258" i="5"/>
  <c r="K258" i="5"/>
  <c r="L258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257" i="5"/>
  <c r="I92" i="5"/>
  <c r="J92" i="5"/>
  <c r="K92" i="5"/>
  <c r="L92" i="5"/>
  <c r="M92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259" i="5"/>
  <c r="H258" i="5" s="1"/>
  <c r="H6" i="5"/>
  <c r="M258" i="5"/>
  <c r="G92" i="5"/>
  <c r="C92" i="5"/>
  <c r="G5" i="5"/>
  <c r="I5" i="5"/>
  <c r="J5" i="5"/>
  <c r="M5" i="5"/>
  <c r="C5" i="5"/>
  <c r="C258" i="5"/>
  <c r="C21" i="4"/>
  <c r="C4" i="4" l="1"/>
  <c r="G258" i="5"/>
  <c r="K7" i="4"/>
  <c r="K8" i="4"/>
  <c r="L5" i="4"/>
  <c r="H21" i="4"/>
  <c r="I21" i="4"/>
  <c r="L21" i="4"/>
  <c r="G18" i="4"/>
  <c r="G17" i="4"/>
  <c r="L4" i="4" l="1"/>
  <c r="J26" i="4" l="1"/>
  <c r="K26" i="4" s="1"/>
  <c r="G26" i="4"/>
  <c r="J25" i="4"/>
  <c r="K25" i="4" s="1"/>
  <c r="G25" i="4"/>
  <c r="J24" i="4"/>
  <c r="K24" i="4" s="1"/>
  <c r="G24" i="4"/>
  <c r="J23" i="4"/>
  <c r="K23" i="4" s="1"/>
  <c r="J22" i="4"/>
  <c r="G21" i="4" l="1"/>
  <c r="J21" i="4"/>
  <c r="K22" i="4"/>
  <c r="K21" i="4"/>
  <c r="H5" i="5"/>
  <c r="K5" i="5" l="1"/>
  <c r="L5" i="5"/>
  <c r="J6" i="4"/>
  <c r="K6" i="4" s="1"/>
  <c r="K5" i="4" s="1"/>
  <c r="K4" i="4" s="1"/>
  <c r="J5" i="4"/>
  <c r="J4" i="4" s="1"/>
  <c r="I5" i="4"/>
  <c r="I4" i="4" s="1"/>
  <c r="H5" i="4"/>
  <c r="H4" i="4" s="1"/>
  <c r="G5" i="4"/>
  <c r="G4" i="4" s="1"/>
  <c r="F5" i="4"/>
  <c r="F4" i="4" s="1"/>
  <c r="H93" i="5"/>
  <c r="H92" i="5" s="1"/>
</calcChain>
</file>

<file path=xl/sharedStrings.xml><?xml version="1.0" encoding="utf-8"?>
<sst xmlns="http://schemas.openxmlformats.org/spreadsheetml/2006/main" count="1771" uniqueCount="746">
  <si>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</si>
  <si>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</si>
  <si>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</si>
  <si>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</si>
  <si>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</si>
  <si>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</si>
  <si>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</si>
  <si>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</si>
  <si>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</si>
  <si>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</si>
  <si>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</si>
  <si>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</si>
  <si>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>주소</t>
    <phoneticPr fontId="1" type="noConversion"/>
  </si>
  <si>
    <t>성명</t>
    <phoneticPr fontId="1" type="noConversion"/>
  </si>
  <si>
    <t>2016년
지원액</t>
    <phoneticPr fontId="1" type="noConversion"/>
  </si>
  <si>
    <t>2017년도 제3회 예천군 보조금심의위원회 대상자선정심의 조서</t>
    <phoneticPr fontId="1" type="noConversion"/>
  </si>
  <si>
    <t>2017년도 제3회 예천군 보조금심의위원회 대상자내역 별지 조서</t>
    <phoneticPr fontId="1" type="noConversion"/>
  </si>
  <si>
    <t>농정과</t>
    <phoneticPr fontId="1" type="noConversion"/>
  </si>
  <si>
    <t>성종선</t>
  </si>
  <si>
    <t>장교덕</t>
  </si>
  <si>
    <t>홍성필</t>
  </si>
  <si>
    <t>엄춘길</t>
  </si>
  <si>
    <t>윤철근</t>
  </si>
  <si>
    <t>이근우</t>
  </si>
  <si>
    <t>박경하</t>
  </si>
  <si>
    <t>정건영</t>
  </si>
  <si>
    <t>정복순</t>
  </si>
  <si>
    <t>장영식</t>
  </si>
  <si>
    <t>안기태</t>
  </si>
  <si>
    <t>우상윤</t>
  </si>
  <si>
    <t>박현범</t>
  </si>
  <si>
    <t>김현수</t>
  </si>
  <si>
    <t>김준하</t>
  </si>
  <si>
    <t>윤종열</t>
  </si>
  <si>
    <t>윤준식</t>
  </si>
  <si>
    <t>전재명</t>
  </si>
  <si>
    <t>농정과</t>
  </si>
  <si>
    <t>공공비축미 톤백저울 지원</t>
  </si>
  <si>
    <t>민간자본사업보조</t>
  </si>
  <si>
    <t>예천버드내토종잡곡
영농조합법인(김상봉)</t>
  </si>
  <si>
    <t>안승규</t>
  </si>
  <si>
    <t>이상철</t>
  </si>
  <si>
    <t>1,000천원*50%</t>
  </si>
  <si>
    <t>김태동</t>
  </si>
  <si>
    <t>이재홍</t>
  </si>
  <si>
    <t>박진석</t>
  </si>
  <si>
    <t>박병기</t>
  </si>
  <si>
    <t>권재덕</t>
  </si>
  <si>
    <t>엄상철</t>
  </si>
  <si>
    <t>김재덕</t>
  </si>
  <si>
    <t>용문면 금당실길 79</t>
  </si>
  <si>
    <t>안준식</t>
  </si>
  <si>
    <t>용문면 상금시장길 48</t>
  </si>
  <si>
    <t>박영칠</t>
  </si>
  <si>
    <t>용문면 성현길 88</t>
  </si>
  <si>
    <t>한위석</t>
  </si>
  <si>
    <t>용문면 덕신길 126</t>
  </si>
  <si>
    <t>권영한</t>
  </si>
  <si>
    <t>용문면 노사길143</t>
  </si>
  <si>
    <t>황병환</t>
  </si>
  <si>
    <t>용문면 구계길 32-25</t>
  </si>
  <si>
    <t>변우옥</t>
  </si>
  <si>
    <t>용문면 직동길146-8</t>
  </si>
  <si>
    <t>임환광</t>
  </si>
  <si>
    <t>용문면 두천길 71</t>
  </si>
  <si>
    <t>손관수</t>
  </si>
  <si>
    <t>용문면 사부령길337</t>
  </si>
  <si>
    <t>황철호</t>
  </si>
  <si>
    <t>용문면 대제리 79-2</t>
  </si>
  <si>
    <t>박영환</t>
  </si>
  <si>
    <t>용문면 덕신길 120</t>
  </si>
  <si>
    <t>박정희</t>
  </si>
  <si>
    <t>박찬철</t>
  </si>
  <si>
    <t>박영우</t>
  </si>
  <si>
    <t>장복현</t>
  </si>
  <si>
    <t>조원호</t>
  </si>
  <si>
    <t>정귀용</t>
  </si>
  <si>
    <t>김하진</t>
  </si>
  <si>
    <t>변두량</t>
  </si>
  <si>
    <t>박래흠</t>
  </si>
  <si>
    <t>정의철</t>
  </si>
  <si>
    <t>권충락</t>
  </si>
  <si>
    <t>김승한</t>
  </si>
  <si>
    <t>홍승용</t>
  </si>
  <si>
    <t>박찬능</t>
  </si>
  <si>
    <t>강창원</t>
  </si>
  <si>
    <t>배동현</t>
  </si>
  <si>
    <t>김창동</t>
  </si>
  <si>
    <t>송인철</t>
  </si>
  <si>
    <t>신인용</t>
  </si>
  <si>
    <t>김정태</t>
  </si>
  <si>
    <t>이영배</t>
  </si>
  <si>
    <t>박재식</t>
  </si>
  <si>
    <t>김복현</t>
  </si>
  <si>
    <t>이형석</t>
  </si>
  <si>
    <t>김금순</t>
  </si>
  <si>
    <t>신태호</t>
  </si>
  <si>
    <t>박영화</t>
  </si>
  <si>
    <t>최병주</t>
  </si>
  <si>
    <t>박종환</t>
  </si>
  <si>
    <t>이형화</t>
  </si>
  <si>
    <t>우선일</t>
  </si>
  <si>
    <t>유천면 광전2길 49</t>
  </si>
  <si>
    <t>황덕분</t>
  </si>
  <si>
    <t>유천면 마천길 131</t>
  </si>
  <si>
    <t>심규찬</t>
  </si>
  <si>
    <t>유천면 성평길 36-2</t>
  </si>
  <si>
    <t>안영일</t>
  </si>
  <si>
    <t>유천면 송전길 11-8</t>
  </si>
  <si>
    <t>이재윤</t>
  </si>
  <si>
    <t>유천면 솔안길 159</t>
  </si>
  <si>
    <t>권오열</t>
  </si>
  <si>
    <t>유천면 수심1길 85</t>
  </si>
  <si>
    <t>배문호</t>
  </si>
  <si>
    <t>유천면 손기길 43</t>
  </si>
  <si>
    <t>김교선</t>
  </si>
  <si>
    <t>이연무</t>
  </si>
  <si>
    <t>김선중</t>
  </si>
  <si>
    <t>한인수</t>
  </si>
  <si>
    <t>권혁수</t>
  </si>
  <si>
    <t>안상훈</t>
  </si>
  <si>
    <t>개포면 금동1길 11</t>
  </si>
  <si>
    <t>박언상</t>
  </si>
  <si>
    <t>개포면 용개로 1263-9</t>
  </si>
  <si>
    <t>신병환</t>
  </si>
  <si>
    <t>개포면 우감2길 12-2</t>
  </si>
  <si>
    <t>고제환</t>
  </si>
  <si>
    <t>개포면 신음리길 66</t>
  </si>
  <si>
    <t>조현익</t>
  </si>
  <si>
    <t>개포면 황산2길 19-11</t>
  </si>
  <si>
    <t>이상익</t>
  </si>
  <si>
    <t>권준희</t>
  </si>
  <si>
    <t>현석인</t>
  </si>
  <si>
    <t>김해숙</t>
  </si>
  <si>
    <t>박병대</t>
  </si>
  <si>
    <t>정용후</t>
  </si>
  <si>
    <t>백춘기</t>
  </si>
  <si>
    <t>김병록</t>
  </si>
  <si>
    <t>조재길</t>
  </si>
  <si>
    <t>김태년</t>
  </si>
  <si>
    <t>김진영</t>
  </si>
  <si>
    <t>신동한</t>
  </si>
  <si>
    <t>김창식</t>
  </si>
  <si>
    <t>김형진</t>
  </si>
  <si>
    <t>김진동</t>
  </si>
  <si>
    <t>풍양면 괴당1길 212</t>
  </si>
  <si>
    <t>황의복</t>
  </si>
  <si>
    <t>풍양면 풍덕길 421</t>
  </si>
  <si>
    <t>박유효</t>
  </si>
  <si>
    <t>풍양면 신흥길 111</t>
  </si>
  <si>
    <t>김지환</t>
  </si>
  <si>
    <t>풍양면 하풍길 52</t>
  </si>
  <si>
    <t>윤재범</t>
  </si>
  <si>
    <t>풍양면 상풍로 1357</t>
  </si>
  <si>
    <t>손호근</t>
  </si>
  <si>
    <t>풍양면 청운길 116</t>
  </si>
  <si>
    <t>권오근</t>
  </si>
  <si>
    <t>풍양면 청운3리길 33</t>
  </si>
  <si>
    <t>정해보</t>
  </si>
  <si>
    <t>풍양면 공덕길 50-2</t>
  </si>
  <si>
    <t>양주석</t>
  </si>
  <si>
    <t>풍양면 공덕길 126-1</t>
  </si>
  <si>
    <t>김준대</t>
  </si>
  <si>
    <t>풍양면 풍지로 167-1</t>
  </si>
  <si>
    <t>유천종</t>
  </si>
  <si>
    <t>풍양면 괴당2길 129</t>
  </si>
  <si>
    <t>이재명</t>
  </si>
  <si>
    <t>풍양면 청감길 30-4</t>
  </si>
  <si>
    <t>윤영수</t>
  </si>
  <si>
    <t>풍양면 청곡길 71</t>
  </si>
  <si>
    <t>정석화</t>
  </si>
  <si>
    <t>풍양면 우망길 167</t>
  </si>
  <si>
    <t>정혁영</t>
  </si>
  <si>
    <t>풍양면 낙상1길 41</t>
  </si>
  <si>
    <t>김병희</t>
  </si>
  <si>
    <t>풍양면 흔전길 100-6</t>
  </si>
  <si>
    <t>안점수</t>
  </si>
  <si>
    <t>풍양면 덕암로 1118-20</t>
  </si>
  <si>
    <t>윤석태</t>
  </si>
  <si>
    <t>이고창</t>
  </si>
  <si>
    <t>6,000,000원 * 1동 * 50%</t>
  </si>
  <si>
    <t>환경관리과 소계</t>
    <phoneticPr fontId="1" type="noConversion"/>
  </si>
  <si>
    <t>환경관리과</t>
    <phoneticPr fontId="1" type="noConversion"/>
  </si>
  <si>
    <t>야생동물 피해예방시설 지원사업</t>
    <phoneticPr fontId="1" type="noConversion"/>
  </si>
  <si>
    <t>민간자본사업보조</t>
    <phoneticPr fontId="1" type="noConversion"/>
  </si>
  <si>
    <t>야생동물 피해예방시설  43개소</t>
    <phoneticPr fontId="1" type="noConversion"/>
  </si>
  <si>
    <t>농촌빈집정비 지원(일반)</t>
    <phoneticPr fontId="1" type="noConversion"/>
  </si>
  <si>
    <t>민간자본사업보조</t>
    <phoneticPr fontId="1" type="noConversion"/>
  </si>
  <si>
    <t>농촌빈집정비 지원사업 35개소</t>
    <phoneticPr fontId="1" type="noConversion"/>
  </si>
  <si>
    <t>농촌빈집정비 지원(슬레이트지붕)</t>
    <phoneticPr fontId="1" type="noConversion"/>
  </si>
  <si>
    <t>농촌빈집정비 지원사업 8개소</t>
    <phoneticPr fontId="1" type="noConversion"/>
  </si>
  <si>
    <t>환경관리과</t>
    <phoneticPr fontId="1" type="noConversion"/>
  </si>
  <si>
    <t>권길홍</t>
  </si>
  <si>
    <t>야생동물 피해예방시설 설치지원</t>
    <phoneticPr fontId="1" type="noConversion"/>
  </si>
  <si>
    <t>민간자본사업보조</t>
    <phoneticPr fontId="1" type="noConversion"/>
  </si>
  <si>
    <t>심장보</t>
  </si>
  <si>
    <t>박용제</t>
  </si>
  <si>
    <t>우영구</t>
  </si>
  <si>
    <t>황철진</t>
  </si>
  <si>
    <t>김종태</t>
  </si>
  <si>
    <t>임병철</t>
    <phoneticPr fontId="1" type="noConversion"/>
  </si>
  <si>
    <t>김현식</t>
  </si>
  <si>
    <t>효자면 고항길22</t>
    <phoneticPr fontId="1" type="noConversion"/>
  </si>
  <si>
    <t>진창운</t>
    <phoneticPr fontId="1" type="noConversion"/>
  </si>
  <si>
    <t>황보섭</t>
  </si>
  <si>
    <t>한대환</t>
  </si>
  <si>
    <t>최운섭</t>
  </si>
  <si>
    <t>효자면 제촌길55</t>
    <phoneticPr fontId="1" type="noConversion"/>
  </si>
  <si>
    <t>안병삼</t>
    <phoneticPr fontId="1" type="noConversion"/>
  </si>
  <si>
    <t>반우기</t>
  </si>
  <si>
    <t>신재옥</t>
  </si>
  <si>
    <t>은풍면 은풍면로293-6</t>
    <phoneticPr fontId="1" type="noConversion"/>
  </si>
  <si>
    <t>권영자</t>
  </si>
  <si>
    <t>김형수</t>
  </si>
  <si>
    <t>임운식</t>
  </si>
  <si>
    <t>남병화</t>
  </si>
  <si>
    <t>이영호</t>
  </si>
  <si>
    <t>최종상</t>
  </si>
  <si>
    <t>윤종태</t>
  </si>
  <si>
    <t>이원칠</t>
  </si>
  <si>
    <t>전상대</t>
  </si>
  <si>
    <t>김성규</t>
  </si>
  <si>
    <t>신학근</t>
  </si>
  <si>
    <t>강무한</t>
  </si>
  <si>
    <t>정희경</t>
  </si>
  <si>
    <t>박성수</t>
  </si>
  <si>
    <t>고재근</t>
  </si>
  <si>
    <t>남원진</t>
  </si>
  <si>
    <t>차길광</t>
  </si>
  <si>
    <t>최장열</t>
  </si>
  <si>
    <t>전진형</t>
  </si>
  <si>
    <t>정춘섭</t>
  </si>
  <si>
    <t>황세창</t>
  </si>
  <si>
    <t>박천호</t>
  </si>
  <si>
    <t>박우락</t>
  </si>
  <si>
    <t>김홍년</t>
  </si>
  <si>
    <t>이승헌</t>
  </si>
  <si>
    <t>박재선</t>
  </si>
  <si>
    <t>예천읍 고평길 70-5</t>
    <phoneticPr fontId="1" type="noConversion"/>
  </si>
  <si>
    <t>함재수</t>
  </si>
  <si>
    <t>예천읍 가수내길 16-8</t>
    <phoneticPr fontId="1" type="noConversion"/>
  </si>
  <si>
    <t>김효일</t>
  </si>
  <si>
    <t>예천읍 생내실길 19</t>
    <phoneticPr fontId="1" type="noConversion"/>
  </si>
  <si>
    <t>황경란</t>
  </si>
  <si>
    <t>용문면 금당실길79</t>
    <phoneticPr fontId="1" type="noConversion"/>
  </si>
  <si>
    <t xml:space="preserve"> 용문면 죽림길43-5</t>
    <phoneticPr fontId="1" type="noConversion"/>
  </si>
  <si>
    <t>권영기</t>
    <phoneticPr fontId="1" type="noConversion"/>
  </si>
  <si>
    <t>용문면 선동길 400-13</t>
    <phoneticPr fontId="1" type="noConversion"/>
  </si>
  <si>
    <t>정원모</t>
  </si>
  <si>
    <t>효자면 도효자로 1906-7</t>
    <phoneticPr fontId="1" type="noConversion"/>
  </si>
  <si>
    <t>임상섭</t>
  </si>
  <si>
    <t>효자면 백석리 379</t>
    <phoneticPr fontId="1" type="noConversion"/>
  </si>
  <si>
    <t>은풍면 부용봉길 117-1</t>
    <phoneticPr fontId="1" type="noConversion"/>
  </si>
  <si>
    <t>남윤문</t>
  </si>
  <si>
    <t>은풍면 과산골길 25</t>
    <phoneticPr fontId="1" type="noConversion"/>
  </si>
  <si>
    <t>김기남</t>
  </si>
  <si>
    <t>은풍면 은풍로 193-12</t>
    <phoneticPr fontId="1" type="noConversion"/>
  </si>
  <si>
    <t>정명순</t>
    <phoneticPr fontId="1" type="noConversion"/>
  </si>
  <si>
    <t>감천면 유동길 169-17</t>
    <phoneticPr fontId="1" type="noConversion"/>
  </si>
  <si>
    <t>윤춘희</t>
  </si>
  <si>
    <t>감천면 유동길 135</t>
    <phoneticPr fontId="1" type="noConversion"/>
  </si>
  <si>
    <t>임병욱</t>
    <phoneticPr fontId="1" type="noConversion"/>
  </si>
  <si>
    <t>감천면 덕율4길 65</t>
    <phoneticPr fontId="1" type="noConversion"/>
  </si>
  <si>
    <t>임한섭</t>
  </si>
  <si>
    <t>감천면 미석2길 119</t>
    <phoneticPr fontId="1" type="noConversion"/>
  </si>
  <si>
    <t>장분순</t>
  </si>
  <si>
    <t>감천면 미호길 178-11</t>
    <phoneticPr fontId="1" type="noConversion"/>
  </si>
  <si>
    <t>윤기백</t>
    <phoneticPr fontId="1" type="noConversion"/>
  </si>
  <si>
    <t>보문면 가거리길 37</t>
    <phoneticPr fontId="1" type="noConversion"/>
  </si>
  <si>
    <t>정승조</t>
  </si>
  <si>
    <t>보문면 기곡리 21-1</t>
    <phoneticPr fontId="1" type="noConversion"/>
  </si>
  <si>
    <t>양춘만</t>
  </si>
  <si>
    <t>호명면 내신1길 179</t>
    <phoneticPr fontId="1" type="noConversion"/>
  </si>
  <si>
    <t>이영식</t>
  </si>
  <si>
    <t>호명면 담암길 65-185</t>
    <phoneticPr fontId="1" type="noConversion"/>
  </si>
  <si>
    <t>김상호</t>
  </si>
  <si>
    <t>호명면 임포길 28-15</t>
    <phoneticPr fontId="1" type="noConversion"/>
  </si>
  <si>
    <t>유자형</t>
  </si>
  <si>
    <t>유천면 송전길 59</t>
    <phoneticPr fontId="1" type="noConversion"/>
  </si>
  <si>
    <t>백철</t>
  </si>
  <si>
    <t>유천면 성평길 38-1</t>
    <phoneticPr fontId="1" type="noConversion"/>
  </si>
  <si>
    <t>오헌섭</t>
  </si>
  <si>
    <t>용궁면 향석길 18</t>
    <phoneticPr fontId="1" type="noConversion"/>
  </si>
  <si>
    <t>이강현</t>
  </si>
  <si>
    <t>용궁면 덕계1길 68-7</t>
    <phoneticPr fontId="1" type="noConversion"/>
  </si>
  <si>
    <t>도동희</t>
  </si>
  <si>
    <t>용궁면 왕의산로 65-9</t>
    <phoneticPr fontId="1" type="noConversion"/>
  </si>
  <si>
    <t>전증대</t>
  </si>
  <si>
    <t>개포면 우감2길 7-12</t>
    <phoneticPr fontId="1" type="noConversion"/>
  </si>
  <si>
    <t>강옥금</t>
    <phoneticPr fontId="1" type="noConversion"/>
  </si>
  <si>
    <t>개포면 황산1길 124</t>
    <phoneticPr fontId="1" type="noConversion"/>
  </si>
  <si>
    <t>백승환</t>
    <phoneticPr fontId="1" type="noConversion"/>
  </si>
  <si>
    <t>개포면 용개로 1091-3</t>
    <phoneticPr fontId="1" type="noConversion"/>
  </si>
  <si>
    <t>고영자</t>
    <phoneticPr fontId="1" type="noConversion"/>
  </si>
  <si>
    <t>지보면 만화1길 34</t>
    <phoneticPr fontId="1" type="noConversion"/>
  </si>
  <si>
    <t>전성우</t>
  </si>
  <si>
    <t>지보면 오송길 146</t>
  </si>
  <si>
    <t>전재원</t>
  </si>
  <si>
    <t>지보면 송평길 6</t>
    <phoneticPr fontId="1" type="noConversion"/>
  </si>
  <si>
    <t>권상필</t>
  </si>
  <si>
    <t>풍양면 삼강로 369</t>
    <phoneticPr fontId="1" type="noConversion"/>
  </si>
  <si>
    <t>권태진</t>
  </si>
  <si>
    <t>풍양면 공덕길 21-8</t>
    <phoneticPr fontId="1" type="noConversion"/>
  </si>
  <si>
    <t>양승만</t>
  </si>
  <si>
    <t>풍양면 상풍로 1345-2</t>
  </si>
  <si>
    <t>고신광</t>
  </si>
  <si>
    <t>용문면 노사길 155</t>
    <phoneticPr fontId="1" type="noConversion"/>
  </si>
  <si>
    <t>김영규</t>
    <phoneticPr fontId="1" type="noConversion"/>
  </si>
  <si>
    <t>은풍면 내동길 34</t>
    <phoneticPr fontId="1" type="noConversion"/>
  </si>
  <si>
    <t>이동식</t>
    <phoneticPr fontId="1" type="noConversion"/>
  </si>
  <si>
    <t>감천면 포리1길 2</t>
    <phoneticPr fontId="1" type="noConversion"/>
  </si>
  <si>
    <t>장영덕</t>
    <phoneticPr fontId="1" type="noConversion"/>
  </si>
  <si>
    <t>호명면 번개길 142</t>
    <phoneticPr fontId="1" type="noConversion"/>
  </si>
  <si>
    <t>황윤주</t>
    <phoneticPr fontId="1" type="noConversion"/>
  </si>
  <si>
    <t>호명면 내신1길 176-16</t>
    <phoneticPr fontId="1" type="noConversion"/>
  </si>
  <si>
    <t>이영희</t>
    <phoneticPr fontId="1" type="noConversion"/>
  </si>
  <si>
    <t>유천면 마천리313-9</t>
    <phoneticPr fontId="1" type="noConversion"/>
  </si>
  <si>
    <t>정계영</t>
    <phoneticPr fontId="1" type="noConversion"/>
  </si>
  <si>
    <t>용궁면 읍부길 67</t>
    <phoneticPr fontId="1" type="noConversion"/>
  </si>
  <si>
    <t>오준식</t>
    <phoneticPr fontId="1" type="noConversion"/>
  </si>
  <si>
    <t>개포면 봉산길 15</t>
    <phoneticPr fontId="1" type="noConversion"/>
  </si>
  <si>
    <t>고승환</t>
    <phoneticPr fontId="1" type="noConversion"/>
  </si>
  <si>
    <t xml:space="preserve"> 소계</t>
    <phoneticPr fontId="1" type="noConversion"/>
  </si>
  <si>
    <t>환경관리과</t>
    <phoneticPr fontId="1" type="noConversion"/>
  </si>
  <si>
    <t>용문면 여각길 80</t>
  </si>
  <si>
    <t>야생동물 피해예방시설 설치지원</t>
    <phoneticPr fontId="1" type="noConversion"/>
  </si>
  <si>
    <t>민간자본사업보조</t>
    <phoneticPr fontId="1" type="noConversion"/>
  </si>
  <si>
    <t>예천읍 충효로 771-23</t>
  </si>
  <si>
    <t>예천읍 용산길 97</t>
  </si>
  <si>
    <t>예천읍 나부들길 25</t>
  </si>
  <si>
    <t>용문면 노사길 140</t>
  </si>
  <si>
    <t>용문면 성현길 222-8</t>
  </si>
  <si>
    <t>용문면 직동길 140</t>
  </si>
  <si>
    <t>용문면 선동길 319-16</t>
  </si>
  <si>
    <t>효자면 음달마길19</t>
  </si>
  <si>
    <t>효자면 어동길 48</t>
  </si>
  <si>
    <t>효자면 하사곡길 22</t>
  </si>
  <si>
    <t>효자면 음정길 41</t>
  </si>
  <si>
    <t>효자면 어동길 55-1</t>
  </si>
  <si>
    <t>은풍면 부용봉길 532</t>
  </si>
  <si>
    <t>은풍면 부용봉길 237-18</t>
  </si>
  <si>
    <t>은풍면 부용봉길 230</t>
  </si>
  <si>
    <t>은풍면 조고리길 66-1</t>
  </si>
  <si>
    <t>보문면 사길 85</t>
  </si>
  <si>
    <t>보문면 보문사길 32</t>
  </si>
  <si>
    <t>보문면 보문사길 208</t>
  </si>
  <si>
    <t>예천읍 인포길 54</t>
  </si>
  <si>
    <t>호명면 백골길 113-20</t>
  </si>
  <si>
    <t>호명면 백골길 240-19</t>
  </si>
  <si>
    <t>호명면 한어길 232-18</t>
  </si>
  <si>
    <t>개포면 우감2길 16</t>
  </si>
  <si>
    <t>개포면 송담길 111-64</t>
  </si>
  <si>
    <t>예천읍 대창학교길 40-6</t>
  </si>
  <si>
    <t>지보면 수월2길 152</t>
  </si>
  <si>
    <t>풍양면 효제길 48</t>
  </si>
  <si>
    <t>감천면 소백로 418-27</t>
  </si>
  <si>
    <t>감천면 포리1길 2-1</t>
  </si>
  <si>
    <t>감천면 석송로 176-40</t>
  </si>
  <si>
    <t>감천면 수한길 109-91</t>
  </si>
  <si>
    <t>감천면 도평길 48</t>
  </si>
  <si>
    <t>용궁면 고두실길 119</t>
  </si>
  <si>
    <t>용궁면 경서로 1398-12</t>
  </si>
  <si>
    <t>농촌빈집 정비지원(슬레이트지원)</t>
    <phoneticPr fontId="1" type="noConversion"/>
  </si>
  <si>
    <t>농촌빈집 정비지원(일반)</t>
    <phoneticPr fontId="1" type="noConversion"/>
  </si>
  <si>
    <t>박미영 외 42명
(대상자 내역 별지)</t>
    <phoneticPr fontId="1" type="noConversion"/>
  </si>
  <si>
    <t>함재수 외 34명
(대상자 내역 별지)</t>
    <phoneticPr fontId="1" type="noConversion"/>
  </si>
  <si>
    <t>김영규 외 7명
(대상자 내역 별지)</t>
    <phoneticPr fontId="1" type="noConversion"/>
  </si>
  <si>
    <t>산림축산과 소계</t>
    <phoneticPr fontId="1" type="noConversion"/>
  </si>
  <si>
    <t>산림축산과</t>
    <phoneticPr fontId="1" type="noConversion"/>
  </si>
  <si>
    <t>감천면 소백로 윤창걸 외 1명
(대상자 내역 별지)</t>
    <phoneticPr fontId="1" type="noConversion"/>
  </si>
  <si>
    <t>한우보정용 개체잠금장치 지원</t>
    <phoneticPr fontId="1" type="noConversion"/>
  </si>
  <si>
    <t>민간자본사업보조</t>
    <phoneticPr fontId="1" type="noConversion"/>
  </si>
  <si>
    <t>50,000원 * 40두 * 50%</t>
    <phoneticPr fontId="1" type="noConversion"/>
  </si>
  <si>
    <t>유천면 교동길 주상헌 외 1명
(대상자 내역 별지)</t>
    <phoneticPr fontId="1" type="noConversion"/>
  </si>
  <si>
    <t>축사 환기시설(송풍기) 지원</t>
    <phoneticPr fontId="1" type="noConversion"/>
  </si>
  <si>
    <t>300,000원 * 3대 * 60%</t>
    <phoneticPr fontId="1" type="noConversion"/>
  </si>
  <si>
    <t>예천읍 통명리 안승영 외 7명
(대상자 내역 별지)</t>
    <phoneticPr fontId="1" type="noConversion"/>
  </si>
  <si>
    <t>면역강화용 사료첨가제 지원</t>
    <phoneticPr fontId="1" type="noConversion"/>
  </si>
  <si>
    <t>30,000원 * 136포 * 70%</t>
    <phoneticPr fontId="1" type="noConversion"/>
  </si>
  <si>
    <t>예천읍 시장로 109 정기숙 외 4명
(대상자 내역 별지)</t>
    <phoneticPr fontId="1" type="noConversion"/>
  </si>
  <si>
    <t>축산물위생기자재지원(이력정보전자저울)</t>
    <phoneticPr fontId="1" type="noConversion"/>
  </si>
  <si>
    <t>예천읍 충효로 781 이경남 외 4명
(대상자 내역 별지)</t>
    <phoneticPr fontId="1" type="noConversion"/>
  </si>
  <si>
    <t>축산물위생기자재지원(냉동육절기)</t>
    <phoneticPr fontId="1" type="noConversion"/>
  </si>
  <si>
    <t xml:space="preserve"> </t>
    <phoneticPr fontId="1" type="noConversion"/>
  </si>
  <si>
    <t>풍양면 상풍로 1360-14</t>
  </si>
  <si>
    <t>이창식</t>
  </si>
  <si>
    <t>소득작목육성 지원(스프링쿨러)</t>
  </si>
  <si>
    <t>1,000,000원*1식*50%</t>
  </si>
  <si>
    <t xml:space="preserve"> 소계</t>
    <phoneticPr fontId="1" type="noConversion"/>
  </si>
  <si>
    <t>산림축산과</t>
    <phoneticPr fontId="1" type="noConversion"/>
  </si>
  <si>
    <t>감천면 소백로 217-58</t>
    <phoneticPr fontId="1" type="noConversion"/>
  </si>
  <si>
    <t>윤창걸</t>
    <phoneticPr fontId="1" type="noConversion"/>
  </si>
  <si>
    <t>한우보정용 개체잠금장치 지원</t>
    <phoneticPr fontId="1" type="noConversion"/>
  </si>
  <si>
    <t>민간자본사업보조</t>
    <phoneticPr fontId="1" type="noConversion"/>
  </si>
  <si>
    <t>50,000원 * 20두 * 50%</t>
    <phoneticPr fontId="1" type="noConversion"/>
  </si>
  <si>
    <t>감천면 충효로 1402</t>
    <phoneticPr fontId="1" type="noConversion"/>
  </si>
  <si>
    <t>권기환</t>
    <phoneticPr fontId="1" type="noConversion"/>
  </si>
  <si>
    <t>유천면 교동길 89-51</t>
    <phoneticPr fontId="1" type="noConversion"/>
  </si>
  <si>
    <t>주상헌</t>
    <phoneticPr fontId="1" type="noConversion"/>
  </si>
  <si>
    <t>축사 환기시설(송풍기) 지원</t>
    <phoneticPr fontId="1" type="noConversion"/>
  </si>
  <si>
    <t>300,000원 * 1대 * 60%</t>
    <phoneticPr fontId="1" type="noConversion"/>
  </si>
  <si>
    <t>유천면 화지1길 49-11</t>
    <phoneticPr fontId="1" type="noConversion"/>
  </si>
  <si>
    <t>안동희</t>
    <phoneticPr fontId="1" type="noConversion"/>
  </si>
  <si>
    <t>300,000원 * 2대 * 60%</t>
    <phoneticPr fontId="1" type="noConversion"/>
  </si>
  <si>
    <t>안승영</t>
    <phoneticPr fontId="1" type="noConversion"/>
  </si>
  <si>
    <t>면역강화용 사료첨가제 지원</t>
    <phoneticPr fontId="1" type="noConversion"/>
  </si>
  <si>
    <t>30,000원 * 4포 *70%</t>
    <phoneticPr fontId="1" type="noConversion"/>
  </si>
  <si>
    <t>용문면 우망골길 102-4</t>
    <phoneticPr fontId="1" type="noConversion"/>
  </si>
  <si>
    <t>심헌보</t>
    <phoneticPr fontId="1" type="noConversion"/>
  </si>
  <si>
    <t>감천면 수용골길 214-12</t>
    <phoneticPr fontId="1" type="noConversion"/>
  </si>
  <si>
    <t>박춘우</t>
    <phoneticPr fontId="1" type="noConversion"/>
  </si>
  <si>
    <t>30,000원 * 28포 *70%</t>
    <phoneticPr fontId="1" type="noConversion"/>
  </si>
  <si>
    <t>감천면 만맛길 80-28</t>
    <phoneticPr fontId="1" type="noConversion"/>
  </si>
  <si>
    <t>권대훈</t>
    <phoneticPr fontId="1" type="noConversion"/>
  </si>
  <si>
    <t>30,000원 * 10포 *70%</t>
    <phoneticPr fontId="1" type="noConversion"/>
  </si>
  <si>
    <t>용문면 대은길 36</t>
    <phoneticPr fontId="1" type="noConversion"/>
  </si>
  <si>
    <t>윤동희</t>
    <phoneticPr fontId="1" type="noConversion"/>
  </si>
  <si>
    <t>용문면 실음실길 47-14</t>
    <phoneticPr fontId="1" type="noConversion"/>
  </si>
  <si>
    <t>이성우</t>
    <phoneticPr fontId="1" type="noConversion"/>
  </si>
  <si>
    <t>용문면 월오길 75</t>
    <phoneticPr fontId="1" type="noConversion"/>
  </si>
  <si>
    <t>안희용</t>
    <phoneticPr fontId="1" type="noConversion"/>
  </si>
  <si>
    <t>30,000원 * 20포 *70%</t>
    <phoneticPr fontId="1" type="noConversion"/>
  </si>
  <si>
    <t>예천읍 솔천지길 2-60</t>
    <phoneticPr fontId="1" type="noConversion"/>
  </si>
  <si>
    <t>하태경</t>
    <phoneticPr fontId="1" type="noConversion"/>
  </si>
  <si>
    <t>30,000원 * 50포 *70%</t>
    <phoneticPr fontId="1" type="noConversion"/>
  </si>
  <si>
    <t>예천읍 시장로 109</t>
    <phoneticPr fontId="1" type="noConversion"/>
  </si>
  <si>
    <t>정기숙</t>
    <phoneticPr fontId="1" type="noConversion"/>
  </si>
  <si>
    <t>축산물위생기자재지원
(이력정보전자저울)</t>
    <phoneticPr fontId="1" type="noConversion"/>
  </si>
  <si>
    <t>2,000,000원*1대*70%</t>
    <phoneticPr fontId="1" type="noConversion"/>
  </si>
  <si>
    <t>효자면 도효자로 1557</t>
    <phoneticPr fontId="1" type="noConversion"/>
  </si>
  <si>
    <t>박종환</t>
    <phoneticPr fontId="1" type="noConversion"/>
  </si>
  <si>
    <t>용궁면 용궁로 112</t>
    <phoneticPr fontId="1" type="noConversion"/>
  </si>
  <si>
    <t>조선영</t>
    <phoneticPr fontId="1" type="noConversion"/>
  </si>
  <si>
    <t>용궁면 용궁로 150</t>
    <phoneticPr fontId="1" type="noConversion"/>
  </si>
  <si>
    <t>한상영</t>
    <phoneticPr fontId="1" type="noConversion"/>
  </si>
  <si>
    <t>지보면 지보로 163-1</t>
    <phoneticPr fontId="1" type="noConversion"/>
  </si>
  <si>
    <t>천경희</t>
    <phoneticPr fontId="1" type="noConversion"/>
  </si>
  <si>
    <t>예천읍 충효로 781</t>
    <phoneticPr fontId="1" type="noConversion"/>
  </si>
  <si>
    <t>이경남</t>
    <phoneticPr fontId="1" type="noConversion"/>
  </si>
  <si>
    <t>축산물위생기자재지원(냉동육절기)</t>
    <phoneticPr fontId="1" type="noConversion"/>
  </si>
  <si>
    <t>4,000,000원*1대*70%</t>
    <phoneticPr fontId="1" type="noConversion"/>
  </si>
  <si>
    <t>예천읍 충효로 297-1</t>
    <phoneticPr fontId="1" type="noConversion"/>
  </si>
  <si>
    <t>한명화</t>
    <phoneticPr fontId="1" type="noConversion"/>
  </si>
  <si>
    <t>예천읍 충효로 390-3</t>
    <phoneticPr fontId="1" type="noConversion"/>
  </si>
  <si>
    <t>송정옥</t>
    <phoneticPr fontId="1" type="noConversion"/>
  </si>
  <si>
    <t>예천읍 시장로 116</t>
    <phoneticPr fontId="1" type="noConversion"/>
  </si>
  <si>
    <t>송태윤</t>
    <phoneticPr fontId="1" type="noConversion"/>
  </si>
  <si>
    <t>용문면 상금시장길 15-8</t>
    <phoneticPr fontId="1" type="noConversion"/>
  </si>
  <si>
    <t>변병호</t>
    <phoneticPr fontId="1" type="noConversion"/>
  </si>
  <si>
    <t>농정과 소계</t>
    <phoneticPr fontId="1" type="noConversion"/>
  </si>
  <si>
    <t>민간자본사업보조</t>
    <phoneticPr fontId="1" type="noConversion"/>
  </si>
  <si>
    <t>농정과</t>
    <phoneticPr fontId="1" type="noConversion"/>
  </si>
  <si>
    <t>예천군 개포면 신음리길 20-8 조현준</t>
    <phoneticPr fontId="1" type="noConversion"/>
  </si>
  <si>
    <t>원예특용작물 점적관수시설 지원사업</t>
    <phoneticPr fontId="1" type="noConversion"/>
  </si>
  <si>
    <t>토종곡물 재배단지 지원</t>
    <phoneticPr fontId="1" type="noConversion"/>
  </si>
  <si>
    <t>민간자본사업보조</t>
    <phoneticPr fontId="1" type="noConversion"/>
  </si>
  <si>
    <t>농정과</t>
    <phoneticPr fontId="1" type="noConversion"/>
  </si>
  <si>
    <t>고구마 종순 증식용 온실 지원</t>
    <phoneticPr fontId="1" type="noConversion"/>
  </si>
  <si>
    <t>용궁면 신당길 19 김영규</t>
  </si>
  <si>
    <t>귀농인 빈집수리비 지원</t>
  </si>
  <si>
    <t>민간자본이전</t>
  </si>
  <si>
    <t>5,000,000원 * 1농가 * 80%</t>
  </si>
  <si>
    <t xml:space="preserve"> 소계</t>
    <phoneticPr fontId="1" type="noConversion"/>
  </si>
  <si>
    <t>농정과</t>
    <phoneticPr fontId="1" type="noConversion"/>
  </si>
  <si>
    <t>비가림하우스 2,300천원 * 5동 * 50%</t>
    <phoneticPr fontId="1" type="noConversion"/>
  </si>
  <si>
    <t>원예산업 육성지원사업(일손절감형농기자재)</t>
    <phoneticPr fontId="1" type="noConversion"/>
  </si>
  <si>
    <t>비가림하우스 2,300천원 * 2동 * 50%</t>
    <phoneticPr fontId="1" type="noConversion"/>
  </si>
  <si>
    <t>이양재</t>
    <phoneticPr fontId="1" type="noConversion"/>
  </si>
  <si>
    <t>PO필름 4,000원 * 2,500㎡ * 50%</t>
    <phoneticPr fontId="1" type="noConversion"/>
  </si>
  <si>
    <t>용궁면 수박작목반</t>
    <phoneticPr fontId="1" type="noConversion"/>
  </si>
  <si>
    <t>박원식</t>
    <phoneticPr fontId="1" type="noConversion"/>
  </si>
  <si>
    <t>윤희연</t>
    <phoneticPr fontId="1" type="noConversion"/>
  </si>
  <si>
    <t>권재규</t>
    <phoneticPr fontId="1" type="noConversion"/>
  </si>
  <si>
    <t xml:space="preserve">이옥화 </t>
    <phoneticPr fontId="1" type="noConversion"/>
  </si>
  <si>
    <t>민간자본사업보조</t>
    <phoneticPr fontId="1" type="noConversion"/>
  </si>
  <si>
    <t>6,000,000원 * 1동 * 50%</t>
    <phoneticPr fontId="1" type="noConversion"/>
  </si>
  <si>
    <t>6,000,000원 * 1동 * 50%</t>
    <phoneticPr fontId="1" type="noConversion"/>
  </si>
  <si>
    <t>김상복</t>
    <phoneticPr fontId="1" type="noConversion"/>
  </si>
  <si>
    <t>소득작목육성 지원(내재해형하우스)</t>
    <phoneticPr fontId="1" type="noConversion"/>
  </si>
  <si>
    <t>20,000,000원 * 1동 * 50%</t>
    <phoneticPr fontId="1" type="noConversion"/>
  </si>
  <si>
    <t xml:space="preserve">권은순  </t>
    <phoneticPr fontId="1" type="noConversion"/>
  </si>
  <si>
    <t>농정과</t>
    <phoneticPr fontId="1" type="noConversion"/>
  </si>
  <si>
    <t xml:space="preserve">남병하  </t>
    <phoneticPr fontId="1" type="noConversion"/>
  </si>
  <si>
    <t xml:space="preserve">이성락  </t>
    <phoneticPr fontId="1" type="noConversion"/>
  </si>
  <si>
    <t xml:space="preserve">전종하  </t>
    <phoneticPr fontId="1" type="noConversion"/>
  </si>
  <si>
    <t xml:space="preserve">이인순 </t>
    <phoneticPr fontId="1" type="noConversion"/>
  </si>
  <si>
    <t xml:space="preserve">이종환 </t>
    <phoneticPr fontId="1" type="noConversion"/>
  </si>
  <si>
    <t xml:space="preserve">이상국  </t>
    <phoneticPr fontId="1" type="noConversion"/>
  </si>
  <si>
    <t xml:space="preserve">황기주  </t>
    <phoneticPr fontId="1" type="noConversion"/>
  </si>
  <si>
    <t xml:space="preserve">황완섭  </t>
    <phoneticPr fontId="1" type="noConversion"/>
  </si>
  <si>
    <t xml:space="preserve">김강옥  </t>
    <phoneticPr fontId="1" type="noConversion"/>
  </si>
  <si>
    <t xml:space="preserve">이도인  </t>
    <phoneticPr fontId="1" type="noConversion"/>
  </si>
  <si>
    <t xml:space="preserve">최재인  </t>
    <phoneticPr fontId="1" type="noConversion"/>
  </si>
  <si>
    <t xml:space="preserve">김병화 </t>
    <phoneticPr fontId="1" type="noConversion"/>
  </si>
  <si>
    <t xml:space="preserve">윤인한  </t>
    <phoneticPr fontId="1" type="noConversion"/>
  </si>
  <si>
    <t xml:space="preserve">정진재  </t>
    <phoneticPr fontId="1" type="noConversion"/>
  </si>
  <si>
    <t xml:space="preserve">홍순환  </t>
    <phoneticPr fontId="1" type="noConversion"/>
  </si>
  <si>
    <t xml:space="preserve">권영배 </t>
    <phoneticPr fontId="1" type="noConversion"/>
  </si>
  <si>
    <t xml:space="preserve">이준복 </t>
    <phoneticPr fontId="1" type="noConversion"/>
  </si>
  <si>
    <t xml:space="preserve">위성배 </t>
    <phoneticPr fontId="1" type="noConversion"/>
  </si>
  <si>
    <t xml:space="preserve">김수호  </t>
    <phoneticPr fontId="1" type="noConversion"/>
  </si>
  <si>
    <t>인삼생약 지원(이동식저온저장고)</t>
    <phoneticPr fontId="1" type="noConversion"/>
  </si>
  <si>
    <t xml:space="preserve">김윤하  </t>
    <phoneticPr fontId="1" type="noConversion"/>
  </si>
  <si>
    <t xml:space="preserve"> 윤해일  </t>
    <phoneticPr fontId="1" type="noConversion"/>
  </si>
  <si>
    <t xml:space="preserve">정화자  </t>
    <phoneticPr fontId="1" type="noConversion"/>
  </si>
  <si>
    <t xml:space="preserve">최재수  </t>
    <phoneticPr fontId="1" type="noConversion"/>
  </si>
  <si>
    <t xml:space="preserve">김덕한 </t>
    <phoneticPr fontId="1" type="noConversion"/>
  </si>
  <si>
    <t xml:space="preserve">박운환  </t>
    <phoneticPr fontId="1" type="noConversion"/>
  </si>
  <si>
    <t xml:space="preserve">천호정  </t>
    <phoneticPr fontId="1" type="noConversion"/>
  </si>
  <si>
    <t xml:space="preserve">김인진  </t>
    <phoneticPr fontId="1" type="noConversion"/>
  </si>
  <si>
    <t xml:space="preserve">이상익 </t>
    <phoneticPr fontId="1" type="noConversion"/>
  </si>
  <si>
    <t>에너지이용효율화(자동보온덮개)</t>
    <phoneticPr fontId="1" type="noConversion"/>
  </si>
  <si>
    <t>2,500원 * 720㎡ * 50%</t>
    <phoneticPr fontId="1" type="noConversion"/>
  </si>
  <si>
    <t>2,500원 * 200㎡ * 50%</t>
    <phoneticPr fontId="1" type="noConversion"/>
  </si>
  <si>
    <t>2,500원 * 400㎡ * 50%</t>
    <phoneticPr fontId="1" type="noConversion"/>
  </si>
  <si>
    <t>2,500원 * 800㎡ * 50%</t>
    <phoneticPr fontId="1" type="noConversion"/>
  </si>
  <si>
    <t>2,500원 * 1,000㎡ * 50%</t>
    <phoneticPr fontId="1" type="noConversion"/>
  </si>
  <si>
    <t>에너지이용효율화(다겹보온커튼)</t>
    <phoneticPr fontId="1" type="noConversion"/>
  </si>
  <si>
    <t>13,000원 * 1,000㎡ * 50%</t>
    <phoneticPr fontId="1" type="noConversion"/>
  </si>
  <si>
    <t>13,000원 * 1,800㎡ * 50%</t>
    <phoneticPr fontId="1" type="noConversion"/>
  </si>
  <si>
    <t>예천군 개포면 신음리길 20-8</t>
    <phoneticPr fontId="1" type="noConversion"/>
  </si>
  <si>
    <t>조현준</t>
    <phoneticPr fontId="1" type="noConversion"/>
  </si>
  <si>
    <t>원예특용작물 점적관수시설 지원사업</t>
    <phoneticPr fontId="1" type="noConversion"/>
  </si>
  <si>
    <t>관수관비시설 1개소*16,000천원*50%</t>
    <phoneticPr fontId="1" type="noConversion"/>
  </si>
  <si>
    <t xml:space="preserve">유천면 수심1길 95 </t>
    <phoneticPr fontId="1" type="noConversion"/>
  </si>
  <si>
    <t>토종곡물 재배단지 지원</t>
    <phoneticPr fontId="1" type="noConversion"/>
  </si>
  <si>
    <t>토종곡물 재배단지 농자재지원(7ha)</t>
    <phoneticPr fontId="1" type="noConversion"/>
  </si>
  <si>
    <t>용궁면 용궁로 137-2</t>
    <phoneticPr fontId="1" type="noConversion"/>
  </si>
  <si>
    <t>용궁 무이 재배단지(윤경덕)</t>
    <phoneticPr fontId="1" type="noConversion"/>
  </si>
  <si>
    <t>토종곡물 재배단지 농자재지원(5ha)</t>
    <phoneticPr fontId="1" type="noConversion"/>
  </si>
  <si>
    <t>용궁면 경서로 1264</t>
    <phoneticPr fontId="1" type="noConversion"/>
  </si>
  <si>
    <t>용궁 무지 재배단지
(안승만)</t>
    <phoneticPr fontId="1" type="noConversion"/>
  </si>
  <si>
    <t>풍양면 청운3리길 33</t>
    <phoneticPr fontId="1" type="noConversion"/>
  </si>
  <si>
    <t>풍양 청운지구(정해보)</t>
    <phoneticPr fontId="1" type="noConversion"/>
  </si>
  <si>
    <t>토종곡물 재배단지 농자재지원(4ha)</t>
    <phoneticPr fontId="1" type="noConversion"/>
  </si>
  <si>
    <t>보문면 무근열길 162-9</t>
    <phoneticPr fontId="1" type="noConversion"/>
  </si>
  <si>
    <t>김점순</t>
    <phoneticPr fontId="1" type="noConversion"/>
  </si>
  <si>
    <t>고구마 종순 증식용 온실 지원</t>
    <phoneticPr fontId="1" type="noConversion"/>
  </si>
  <si>
    <t>온실설치 1,320㎡</t>
    <phoneticPr fontId="1" type="noConversion"/>
  </si>
  <si>
    <t>보문면 노트기길 256-28</t>
    <phoneticPr fontId="1" type="noConversion"/>
  </si>
  <si>
    <t>김하진</t>
    <phoneticPr fontId="1" type="noConversion"/>
  </si>
  <si>
    <t>보문면 무근열길 62</t>
    <phoneticPr fontId="1" type="noConversion"/>
  </si>
  <si>
    <t>이교직</t>
    <phoneticPr fontId="1" type="noConversion"/>
  </si>
  <si>
    <t>보문면 가거리길 36</t>
    <phoneticPr fontId="1" type="noConversion"/>
  </si>
  <si>
    <t>김도영</t>
    <phoneticPr fontId="1" type="noConversion"/>
  </si>
  <si>
    <t>온실설치 986㎡</t>
    <phoneticPr fontId="1" type="noConversion"/>
  </si>
  <si>
    <t>예천읍 통명길 50-8</t>
    <phoneticPr fontId="1" type="noConversion"/>
  </si>
  <si>
    <t>공공비축미 톤백저울 지원</t>
    <phoneticPr fontId="1" type="noConversion"/>
  </si>
  <si>
    <t>1,000천원*50%</t>
    <phoneticPr fontId="1" type="noConversion"/>
  </si>
  <si>
    <t>예천읍 통명길 43-5</t>
    <phoneticPr fontId="1" type="noConversion"/>
  </si>
  <si>
    <t>예천읍 용산길 62</t>
    <phoneticPr fontId="1" type="noConversion"/>
  </si>
  <si>
    <t>예천읍 충효로 376-20</t>
    <phoneticPr fontId="1" type="noConversion"/>
  </si>
  <si>
    <t>예천읍 신리길 25-6</t>
    <phoneticPr fontId="1" type="noConversion"/>
  </si>
  <si>
    <t>예천읍 청복리길 35-15</t>
    <phoneticPr fontId="1" type="noConversion"/>
  </si>
  <si>
    <t>예천읍 용정길 23</t>
    <phoneticPr fontId="1" type="noConversion"/>
  </si>
  <si>
    <t>예천읍 상동길 72</t>
    <phoneticPr fontId="1" type="noConversion"/>
  </si>
  <si>
    <t>예천읍 대심2길 63</t>
    <phoneticPr fontId="1" type="noConversion"/>
  </si>
  <si>
    <t>예천읍 왕신1리길 70</t>
    <phoneticPr fontId="1" type="noConversion"/>
  </si>
  <si>
    <t>감천면 포리2길 4-5</t>
    <phoneticPr fontId="1" type="noConversion"/>
  </si>
  <si>
    <t>감천면 충효로 1251-39</t>
    <phoneticPr fontId="1" type="noConversion"/>
  </si>
  <si>
    <t>감천면 덕율4길 56-4</t>
    <phoneticPr fontId="1" type="noConversion"/>
  </si>
  <si>
    <t>감천면 한천사길 72</t>
    <phoneticPr fontId="1" type="noConversion"/>
  </si>
  <si>
    <t>감천면 미석1길 58-7</t>
    <phoneticPr fontId="1" type="noConversion"/>
  </si>
  <si>
    <t>감천면 옥계천로 65</t>
    <phoneticPr fontId="1" type="noConversion"/>
  </si>
  <si>
    <t>감천면 옥계천로 306-50</t>
    <phoneticPr fontId="1" type="noConversion"/>
  </si>
  <si>
    <t>감천면 대맥길 19</t>
    <phoneticPr fontId="1" type="noConversion"/>
  </si>
  <si>
    <t>감천면 장산2길 65-1</t>
    <phoneticPr fontId="1" type="noConversion"/>
  </si>
  <si>
    <t>감천면 석송로 333-6</t>
    <phoneticPr fontId="1" type="noConversion"/>
  </si>
  <si>
    <t>보문면 편달길 92</t>
    <phoneticPr fontId="1" type="noConversion"/>
  </si>
  <si>
    <t>보문면 웃노트기길 19</t>
    <phoneticPr fontId="1" type="noConversion"/>
  </si>
  <si>
    <t>보문면 일방길 86</t>
    <phoneticPr fontId="1" type="noConversion"/>
  </si>
  <si>
    <t>보문면 덕거리길 32</t>
    <phoneticPr fontId="1" type="noConversion"/>
  </si>
  <si>
    <t>보문면 독죽골길 59</t>
    <phoneticPr fontId="1" type="noConversion"/>
  </si>
  <si>
    <t>보문면 들미고개길 60</t>
    <phoneticPr fontId="1" type="noConversion"/>
  </si>
  <si>
    <t>보문면 보문로 1347-12</t>
    <phoneticPr fontId="1" type="noConversion"/>
  </si>
  <si>
    <t>보문면 신운길 162-3</t>
    <phoneticPr fontId="1" type="noConversion"/>
  </si>
  <si>
    <t>보문면 수양길 5</t>
    <phoneticPr fontId="1" type="noConversion"/>
  </si>
  <si>
    <t>보문면 보문로 805-7</t>
    <phoneticPr fontId="1" type="noConversion"/>
  </si>
  <si>
    <t>보문면 솔티길 78</t>
    <phoneticPr fontId="1" type="noConversion"/>
  </si>
  <si>
    <t>보문면 신월리 750-4</t>
    <phoneticPr fontId="1" type="noConversion"/>
  </si>
  <si>
    <t>호명면 설름1길 119</t>
    <phoneticPr fontId="1" type="noConversion"/>
  </si>
  <si>
    <t>호명면 신촌길 5-6</t>
    <phoneticPr fontId="1" type="noConversion"/>
  </si>
  <si>
    <t>호명면 한어길 138-3</t>
    <phoneticPr fontId="1" type="noConversion"/>
  </si>
  <si>
    <t>호명면 한어길 284</t>
    <phoneticPr fontId="1" type="noConversion"/>
  </si>
  <si>
    <t>호명면 새랄길 65</t>
    <phoneticPr fontId="1" type="noConversion"/>
  </si>
  <si>
    <t>호명면 상간산길 26</t>
    <phoneticPr fontId="1" type="noConversion"/>
  </si>
  <si>
    <t>호명면 담암길 65-6</t>
    <phoneticPr fontId="1" type="noConversion"/>
  </si>
  <si>
    <t>호명면 인포길16-3</t>
    <phoneticPr fontId="1" type="noConversion"/>
  </si>
  <si>
    <t>용궁면 무이서당길 119</t>
    <phoneticPr fontId="1" type="noConversion"/>
  </si>
  <si>
    <t>용궁면 경암길 11</t>
    <phoneticPr fontId="1" type="noConversion"/>
  </si>
  <si>
    <t>용궁면 송암길 27-2</t>
    <phoneticPr fontId="1" type="noConversion"/>
  </si>
  <si>
    <t>용궁면 대은길 67-14</t>
    <phoneticPr fontId="1" type="noConversion"/>
  </si>
  <si>
    <t>용궁면 월오길 44</t>
    <phoneticPr fontId="1" type="noConversion"/>
  </si>
  <si>
    <t>지보면 지포길 11</t>
    <phoneticPr fontId="1" type="noConversion"/>
  </si>
  <si>
    <t>지보면 마전2길 109-6</t>
    <phoneticPr fontId="1" type="noConversion"/>
  </si>
  <si>
    <t>지보면 마전2길 73</t>
    <phoneticPr fontId="1" type="noConversion"/>
  </si>
  <si>
    <t>지보면 지풍로 57</t>
    <phoneticPr fontId="1" type="noConversion"/>
  </si>
  <si>
    <t>지보면 지포길 83-16</t>
    <phoneticPr fontId="1" type="noConversion"/>
  </si>
  <si>
    <t>지보면 도화2길 14</t>
    <phoneticPr fontId="1" type="noConversion"/>
  </si>
  <si>
    <t>지보면 지풍로 411-9</t>
    <phoneticPr fontId="1" type="noConversion"/>
  </si>
  <si>
    <t>지보면 도마길 110-4</t>
    <phoneticPr fontId="1" type="noConversion"/>
  </si>
  <si>
    <t>지보면 신풍길 11</t>
    <phoneticPr fontId="1" type="noConversion"/>
  </si>
  <si>
    <t>지보면 대죽길 126-3</t>
    <phoneticPr fontId="1" type="noConversion"/>
  </si>
  <si>
    <t>지보면 암천길 46</t>
    <phoneticPr fontId="1" type="noConversion"/>
  </si>
  <si>
    <t>지보면 어신2길 243</t>
    <phoneticPr fontId="1" type="noConversion"/>
  </si>
  <si>
    <t>지보면 어신2길 81-59</t>
    <phoneticPr fontId="1" type="noConversion"/>
  </si>
  <si>
    <t>계</t>
    <phoneticPr fontId="1" type="noConversion"/>
  </si>
  <si>
    <t>농촌빈집정비지원 600,000원*1식</t>
    <phoneticPr fontId="1" type="noConversion"/>
  </si>
  <si>
    <t>보온덮개 20,000,000원 * 50%</t>
  </si>
  <si>
    <t>5,000,000원 * 50%</t>
  </si>
  <si>
    <t>농촌빈집정비지원 600,000원*1식</t>
    <phoneticPr fontId="1" type="noConversion"/>
  </si>
  <si>
    <t>야생동물피해예방시설 2,837,000원*1식</t>
    <phoneticPr fontId="1" type="noConversion"/>
  </si>
  <si>
    <t>야생동물피해예방시설  2,041,000원*1식</t>
    <phoneticPr fontId="1" type="noConversion"/>
  </si>
  <si>
    <t>야생동물피해예방시설 1,445,000원*1식</t>
    <phoneticPr fontId="1" type="noConversion"/>
  </si>
  <si>
    <t>야생동물피해예방시설 2,439,000원*1식</t>
    <phoneticPr fontId="1" type="noConversion"/>
  </si>
  <si>
    <t>야생동물피해예방시설 1,544,000원*1식</t>
    <phoneticPr fontId="1" type="noConversion"/>
  </si>
  <si>
    <t>야생동물피해예방시설 1644,000원*1식</t>
    <phoneticPr fontId="1" type="noConversion"/>
  </si>
  <si>
    <t>야생동물피해예방시설 2,340,000원*1식</t>
    <phoneticPr fontId="1" type="noConversion"/>
  </si>
  <si>
    <t>야생동물피해예방시설 3,235,000원*1식</t>
    <phoneticPr fontId="1" type="noConversion"/>
  </si>
  <si>
    <t>야생동물피해예방시설 2,757,000원*1식</t>
    <phoneticPr fontId="1" type="noConversion"/>
  </si>
  <si>
    <t>야생동물피해예방시설 3831000원*1식</t>
    <phoneticPr fontId="1" type="noConversion"/>
  </si>
  <si>
    <t>야생동물피해예방시설 1733000원*1식</t>
    <phoneticPr fontId="1" type="noConversion"/>
  </si>
  <si>
    <t>야생동물피해예방시설 2320000원*1식</t>
    <phoneticPr fontId="1" type="noConversion"/>
  </si>
  <si>
    <t>야생동물피해예방시설 1683000원*1식</t>
    <phoneticPr fontId="1" type="noConversion"/>
  </si>
  <si>
    <t>야생동물피해예방시설 1166000원*1식</t>
    <phoneticPr fontId="1" type="noConversion"/>
  </si>
  <si>
    <t>야생동물피해예방시설 1100000원*1식</t>
    <phoneticPr fontId="1" type="noConversion"/>
  </si>
  <si>
    <t>야생동물피해예방시설 3115000원*1식</t>
    <phoneticPr fontId="1" type="noConversion"/>
  </si>
  <si>
    <t>야생동물피해예방시설 1604000원*1식</t>
    <phoneticPr fontId="1" type="noConversion"/>
  </si>
  <si>
    <t>야생동물피해예방시설 2578000원*1식</t>
    <phoneticPr fontId="1" type="noConversion"/>
  </si>
  <si>
    <t>야생동물피해예방시설 3374000원*1식</t>
    <phoneticPr fontId="1" type="noConversion"/>
  </si>
  <si>
    <t>야생동물피해예방시설 1695000원*1식</t>
    <phoneticPr fontId="1" type="noConversion"/>
  </si>
  <si>
    <t>야생동물피해예방시설 1707000원*1식</t>
    <phoneticPr fontId="1" type="noConversion"/>
  </si>
  <si>
    <t>야생동물피해예방시설 4030000원*1식</t>
    <phoneticPr fontId="1" type="noConversion"/>
  </si>
  <si>
    <t>야생동물피해예방시설 3000000원*1식</t>
    <phoneticPr fontId="1" type="noConversion"/>
  </si>
  <si>
    <t>야생동물피해예방시설 1946000원*1식</t>
    <phoneticPr fontId="1" type="noConversion"/>
  </si>
  <si>
    <t>야생동물피해예방시설 2626000원*1식</t>
    <phoneticPr fontId="1" type="noConversion"/>
  </si>
  <si>
    <t>야생동물피해예방시설 4507000원*1식</t>
    <phoneticPr fontId="1" type="noConversion"/>
  </si>
  <si>
    <t>야생동물피해예방시설 1445000원*1식</t>
    <phoneticPr fontId="1" type="noConversion"/>
  </si>
  <si>
    <t>야생동물피해예방시설 1047000원*1식</t>
    <phoneticPr fontId="1" type="noConversion"/>
  </si>
  <si>
    <t>야생동물피해예방시설 2,439,000원*1식</t>
    <phoneticPr fontId="1" type="noConversion"/>
  </si>
  <si>
    <t>야생동물피해예방시설 2041000원*1식</t>
    <phoneticPr fontId="1" type="noConversion"/>
  </si>
  <si>
    <t>야생동물피해예방시설 2942000원*1식</t>
    <phoneticPr fontId="1" type="noConversion"/>
  </si>
  <si>
    <t>야생동물피해예방시설 1140000원*1식</t>
    <phoneticPr fontId="1" type="noConversion"/>
  </si>
  <si>
    <t>야생동물피해예방시설 1435000원*1식</t>
    <phoneticPr fontId="1" type="noConversion"/>
  </si>
  <si>
    <t>야생동물피해예방시설 2837000원*1식</t>
    <phoneticPr fontId="1" type="noConversion"/>
  </si>
  <si>
    <t>야생동물피해예방시설 1650000원*1식</t>
    <phoneticPr fontId="1" type="noConversion"/>
  </si>
  <si>
    <t>야생동물피해예방시설 1,100,000원*1식</t>
    <phoneticPr fontId="1" type="noConversion"/>
  </si>
  <si>
    <t>야생동물피해예방시설 2,041,000원*1식</t>
    <phoneticPr fontId="1" type="noConversion"/>
  </si>
  <si>
    <t>야생동물피해예방시설 3,632,000원*1식</t>
    <phoneticPr fontId="1" type="noConversion"/>
  </si>
  <si>
    <t>야생동물피해예방시설 3,672,000원*1식</t>
    <phoneticPr fontId="1" type="noConversion"/>
  </si>
  <si>
    <t>야생동물피해예방시설 1,32,5000원*1식</t>
    <phoneticPr fontId="1" type="noConversion"/>
  </si>
  <si>
    <t>1차(해당부서)</t>
    <phoneticPr fontId="1" type="noConversion"/>
  </si>
  <si>
    <t>예천읍 중앙로 30</t>
    <phoneticPr fontId="1" type="noConversion"/>
  </si>
  <si>
    <t>유천면 중평천로 67-7</t>
    <phoneticPr fontId="1" type="noConversion"/>
  </si>
  <si>
    <t>유천면 준평길 60</t>
    <phoneticPr fontId="1" type="noConversion"/>
  </si>
  <si>
    <t>감천면 소백로 131-58</t>
    <phoneticPr fontId="1" type="noConversion"/>
  </si>
  <si>
    <t>개포면 동소리길 154-29</t>
    <phoneticPr fontId="1" type="noConversion"/>
  </si>
  <si>
    <t>예천읍 남산공원길9-3</t>
    <phoneticPr fontId="1" type="noConversion"/>
  </si>
  <si>
    <t>유천면 매산길 60</t>
    <phoneticPr fontId="1" type="noConversion"/>
  </si>
  <si>
    <t>유천면 화지2길9-9</t>
    <phoneticPr fontId="1" type="noConversion"/>
  </si>
  <si>
    <t>지보면 오송길 34-14</t>
    <phoneticPr fontId="1" type="noConversion"/>
  </si>
  <si>
    <t>유천면 죽안길 44</t>
    <phoneticPr fontId="1" type="noConversion"/>
  </si>
  <si>
    <t>유천면 용암길 80-4</t>
    <phoneticPr fontId="1" type="noConversion"/>
  </si>
  <si>
    <t>유천면 고산길70</t>
    <phoneticPr fontId="1" type="noConversion"/>
  </si>
  <si>
    <t>감천면 오향길 86-8</t>
    <phoneticPr fontId="1" type="noConversion"/>
  </si>
  <si>
    <t>예천읍 석정길 263</t>
    <phoneticPr fontId="1" type="noConversion"/>
  </si>
  <si>
    <t>예천읍 통명길 50-8</t>
    <phoneticPr fontId="1" type="noConversion"/>
  </si>
  <si>
    <t>예천읍 생내실길 11-1</t>
    <phoneticPr fontId="1" type="noConversion"/>
  </si>
  <si>
    <t>효자면 도촌길 23</t>
    <phoneticPr fontId="1" type="noConversion"/>
  </si>
  <si>
    <t>효자면 새별길 259</t>
    <phoneticPr fontId="1" type="noConversion"/>
  </si>
  <si>
    <t>은풍면 부용봉길 237</t>
    <phoneticPr fontId="1" type="noConversion"/>
  </si>
  <si>
    <t>은풍면 과산골길 18</t>
    <phoneticPr fontId="1" type="noConversion"/>
  </si>
  <si>
    <t>은풍면 은풍로 75</t>
    <phoneticPr fontId="1" type="noConversion"/>
  </si>
  <si>
    <t xml:space="preserve">호명면 설늠1길 17-13 </t>
    <phoneticPr fontId="1" type="noConversion"/>
  </si>
  <si>
    <t>호명면 백골길 171</t>
    <phoneticPr fontId="1" type="noConversion"/>
  </si>
  <si>
    <t xml:space="preserve">호명면 종산길 307  </t>
    <phoneticPr fontId="1" type="noConversion"/>
  </si>
  <si>
    <t>지보면 어신1길 81</t>
    <phoneticPr fontId="1" type="noConversion"/>
  </si>
  <si>
    <t xml:space="preserve">지보면 예지로 505-7 </t>
    <phoneticPr fontId="1" type="noConversion"/>
  </si>
  <si>
    <t xml:space="preserve">지보면 수월2길 152-1  </t>
    <phoneticPr fontId="1" type="noConversion"/>
  </si>
  <si>
    <t>지보면 소화1길 17</t>
    <phoneticPr fontId="1" type="noConversion"/>
  </si>
  <si>
    <t>지보면 지보로 167-3</t>
    <phoneticPr fontId="1" type="noConversion"/>
  </si>
  <si>
    <t>지보면 매화길 36</t>
    <phoneticPr fontId="1" type="noConversion"/>
  </si>
  <si>
    <t>지보면 매화길 34-38</t>
    <phoneticPr fontId="1" type="noConversion"/>
  </si>
  <si>
    <t>풍양면 삼탄길 143</t>
    <phoneticPr fontId="1" type="noConversion"/>
  </si>
  <si>
    <t xml:space="preserve">풍양면 우망길 243-3 </t>
    <phoneticPr fontId="1" type="noConversion"/>
  </si>
  <si>
    <t>풍양면 영풍로 176</t>
    <phoneticPr fontId="1" type="noConversion"/>
  </si>
  <si>
    <t>풍양면 청운길 55</t>
    <phoneticPr fontId="1" type="noConversion"/>
  </si>
  <si>
    <t>풍양면 구룡길 102</t>
    <phoneticPr fontId="1" type="noConversion"/>
  </si>
  <si>
    <t>풍양면 목골길 45</t>
    <phoneticPr fontId="1" type="noConversion"/>
  </si>
  <si>
    <t>풍양면 공덕길 143-11</t>
    <phoneticPr fontId="1" type="noConversion"/>
  </si>
  <si>
    <t>감천면 산의실길 185</t>
    <phoneticPr fontId="1" type="noConversion"/>
  </si>
  <si>
    <t xml:space="preserve">보문면 보문로 654  </t>
    <phoneticPr fontId="1" type="noConversion"/>
  </si>
  <si>
    <t>보문면 편달길 80</t>
    <phoneticPr fontId="1" type="noConversion"/>
  </si>
  <si>
    <t>보문면 가거리길 25-5</t>
    <phoneticPr fontId="1" type="noConversion"/>
  </si>
  <si>
    <t xml:space="preserve">보문면 독죽골길 61-83  </t>
    <phoneticPr fontId="1" type="noConversion"/>
  </si>
  <si>
    <t xml:space="preserve">보문면 수락대로 177  </t>
    <phoneticPr fontId="1" type="noConversion"/>
  </si>
  <si>
    <t xml:space="preserve">용궁면 회룡길 182-7 </t>
    <phoneticPr fontId="1" type="noConversion"/>
  </si>
  <si>
    <t>용궁면 산택길 11-15</t>
    <phoneticPr fontId="1" type="noConversion"/>
  </si>
  <si>
    <t>개포면 장송길 137</t>
    <phoneticPr fontId="1" type="noConversion"/>
  </si>
  <si>
    <t xml:space="preserve">개포면 황산2길 19-11 </t>
    <phoneticPr fontId="1" type="noConversion"/>
  </si>
  <si>
    <t>호명면 강변로 166</t>
    <phoneticPr fontId="1" type="noConversion"/>
  </si>
  <si>
    <t>호명면 인포길 16-7</t>
    <phoneticPr fontId="1" type="noConversion"/>
  </si>
  <si>
    <t>호명면 봉호로 4184-35</t>
    <phoneticPr fontId="1" type="noConversion"/>
  </si>
  <si>
    <t>호명면 내신1길 104-3</t>
    <phoneticPr fontId="1" type="noConversion"/>
  </si>
  <si>
    <t>호명면 내신2길 237-5</t>
    <phoneticPr fontId="1" type="noConversion"/>
  </si>
  <si>
    <t>용궁면 용궁로 127-6</t>
    <phoneticPr fontId="1" type="noConversion"/>
  </si>
  <si>
    <t>용궁면 읍부3길 39</t>
    <phoneticPr fontId="1" type="noConversion"/>
  </si>
  <si>
    <t>용궁면 강당길 38-20</t>
    <phoneticPr fontId="1" type="noConversion"/>
  </si>
  <si>
    <t>원예산업 육성지원사업
(일손절감형농기자재)</t>
    <phoneticPr fontId="1" type="noConversion"/>
  </si>
  <si>
    <t>원예산업 육성지원사업
(점적관수시설)</t>
    <phoneticPr fontId="1" type="noConversion"/>
  </si>
  <si>
    <t>소득작목육성 지원
(이동식저온저장고)</t>
    <phoneticPr fontId="1" type="noConversion"/>
  </si>
  <si>
    <t>민속채소양채류 지원
(이동식저온저장고)</t>
    <phoneticPr fontId="1" type="noConversion"/>
  </si>
  <si>
    <t>1,000천원 * 100대 * 50%</t>
    <phoneticPr fontId="1" type="noConversion"/>
  </si>
  <si>
    <t>2,000,000원 * 5대 * 70%</t>
    <phoneticPr fontId="1" type="noConversion"/>
  </si>
  <si>
    <t>4,000,000원 * 5대 * 70%</t>
    <phoneticPr fontId="1" type="noConversion"/>
  </si>
  <si>
    <t>용궁 무이 재배단지 윤경덕 외 3명
(대상자 내역 별지)</t>
    <phoneticPr fontId="1" type="noConversion"/>
  </si>
  <si>
    <t>보문면 무근열길 162-9 김점순 외 3명
(대상자 내역 별지)</t>
    <phoneticPr fontId="1" type="noConversion"/>
  </si>
  <si>
    <t>예천읍 통명길 50-8 윤철근 외 99명
(대상자 내역 별지)</t>
    <phoneticPr fontId="1" type="noConversion"/>
  </si>
  <si>
    <t>1,000,000원 * 19ha * 70%</t>
    <phoneticPr fontId="1" type="noConversion"/>
  </si>
  <si>
    <t>60,000원 * 4,946㎡ * 80%</t>
    <phoneticPr fontId="1" type="noConversion"/>
  </si>
  <si>
    <t>농정과</t>
    <phoneticPr fontId="1" type="noConversion"/>
  </si>
  <si>
    <t>감천면 현내리 성종선 외 3명
(대상자 내역 별지)</t>
    <phoneticPr fontId="1" type="noConversion"/>
  </si>
  <si>
    <t>원예산업육성지원
(일손절감형 농기자재 지원)</t>
    <phoneticPr fontId="1" type="noConversion"/>
  </si>
  <si>
    <t>민간자본사업보조</t>
    <phoneticPr fontId="1" type="noConversion"/>
  </si>
  <si>
    <t>2,300,000원 * 7동 * 50%(비가림)
20,000,000원 * 1식 * 50%(보온덮개)
4,000원 * 2,500㎡ * 50%(PO필름)</t>
    <phoneticPr fontId="1" type="noConversion"/>
  </si>
  <si>
    <t>원예산업육성지원
(원예특용작물 점적관수시설 지원)</t>
    <phoneticPr fontId="1" type="noConversion"/>
  </si>
  <si>
    <t>5,000,000원 * 4식 * 50%</t>
    <phoneticPr fontId="1" type="noConversion"/>
  </si>
  <si>
    <t>유천면 죽안리 이옥화 외 4명
(대상자 내역 별지)</t>
    <phoneticPr fontId="1" type="noConversion"/>
  </si>
  <si>
    <t>소득작목육성 지원사업</t>
    <phoneticPr fontId="1" type="noConversion"/>
  </si>
  <si>
    <t>예천읍 석정리 권은순 외 24명
(대상자 내역 별지)</t>
    <phoneticPr fontId="1" type="noConversion"/>
  </si>
  <si>
    <t>민속채소양채류 생산기반 확충지원</t>
    <phoneticPr fontId="1" type="noConversion"/>
  </si>
  <si>
    <t>감천면 대맥리 김수호 외 9명
(대상자 내역 별지)</t>
    <phoneticPr fontId="1" type="noConversion"/>
  </si>
  <si>
    <t>인삼약용산업육성 지원</t>
    <phoneticPr fontId="1" type="noConversion"/>
  </si>
  <si>
    <t>호명면 황지리 안기태 외 7명
(대상자 내역 별지)</t>
    <phoneticPr fontId="1" type="noConversion"/>
  </si>
  <si>
    <t>에너지절감시설 설치</t>
    <phoneticPr fontId="1" type="noConversion"/>
  </si>
  <si>
    <t>3,120㎡ * 2,500원 * 50%(자동보온덮개)
3,800㎡ * 13,000원 * 50%(다겹보온커튼)</t>
    <phoneticPr fontId="1" type="noConversion"/>
  </si>
  <si>
    <t>윤용식</t>
    <phoneticPr fontId="1" type="noConversion"/>
  </si>
  <si>
    <t>개포면 용개로 1091-3</t>
    <phoneticPr fontId="1" type="noConversion"/>
  </si>
  <si>
    <t>유천면 매산길 홍성필 외 3명
(대상자 내역 별지)</t>
    <phoneticPr fontId="1" type="noConversion"/>
  </si>
  <si>
    <t>6,000,000원 * 2동 * 50%
(이동식저온저장고)
 20,000,000 * 1동 * 50%
(내재해형하우스)
1,000원 * 1,000㎡ * 50%(스프링클러)</t>
    <phoneticPr fontId="1" type="noConversion"/>
  </si>
  <si>
    <t>6,000,000원 * 25동 * 50%
(이동식저온저장고)</t>
    <phoneticPr fontId="1" type="noConversion"/>
  </si>
  <si>
    <t>6,000,000원 * 10동 * 50%
(이동식저온저장고)</t>
    <phoneticPr fontId="1" type="noConversion"/>
  </si>
  <si>
    <t>관수관비시설 16,000천원 * 50% * 1개소</t>
    <phoneticPr fontId="1" type="noConversion"/>
  </si>
  <si>
    <t>개포면 황산2길 35</t>
    <phoneticPr fontId="1" type="noConversion"/>
  </si>
  <si>
    <t>백승후</t>
    <phoneticPr fontId="1" type="noConversion"/>
  </si>
  <si>
    <t>예천읍 중앙로 42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</si>
</sst>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ajor"/>
    </font>
    <font>
      <sz val="18"/>
      <color theme="1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48"/>
      <color theme="1"/>
      <name val="HY수평선B"/>
      <family val="1"/>
      <charset val="129"/>
    </font>
    <font>
      <b/>
      <sz val="16"/>
      <color theme="1"/>
      <name val="HY수평선B"/>
      <family val="1"/>
      <charset val="129"/>
    </font>
    <font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6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1" fontId="5" fillId="0" borderId="1" xfId="1" applyFont="1" applyBorder="1" applyAlignment="1">
      <alignment horizontal="right" vertical="center" wrapText="1"/>
    </xf>
    <xf numFmtId="0" fontId="3" fillId="0" borderId="1" xfId="0" applyFont="1" applyBorder="1">
      <alignment vertical="center"/>
    </xf>
    <xf numFmtId="3" fontId="9" fillId="0" borderId="1" xfId="0" applyNumberFormat="1" applyFont="1" applyBorder="1">
      <alignment vertical="center"/>
    </xf>
    <xf numFmtId="0" fontId="9" fillId="0" borderId="1" xfId="0" applyFont="1" applyBorder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41" fontId="11" fillId="0" borderId="1" xfId="1" applyFont="1" applyBorder="1" applyAlignment="1">
      <alignment horizontal="right" vertical="center" wrapText="1"/>
    </xf>
    <xf numFmtId="0" fontId="10" fillId="0" borderId="1" xfId="0" applyFont="1" applyBorder="1">
      <alignment vertical="center"/>
    </xf>
    <xf numFmtId="41" fontId="10" fillId="0" borderId="1" xfId="1" applyFont="1" applyBorder="1">
      <alignment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41" fontId="11" fillId="0" borderId="1" xfId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0" fontId="4" fillId="4" borderId="1" xfId="0" applyFont="1" applyFill="1" applyBorder="1" applyAlignment="1">
      <alignment vertical="center" wrapText="1"/>
    </xf>
    <xf numFmtId="176" fontId="5" fillId="4" borderId="1" xfId="1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shrinkToFit="1"/>
    </xf>
    <xf numFmtId="41" fontId="4" fillId="0" borderId="1" xfId="1" applyNumberFormat="1" applyFont="1" applyBorder="1" applyAlignment="1">
      <alignment horizontal="right" vertical="center" wrapText="1"/>
    </xf>
    <xf numFmtId="176" fontId="4" fillId="0" borderId="1" xfId="1" applyNumberFormat="1" applyFont="1" applyBorder="1" applyAlignment="1">
      <alignment horizontal="right" vertical="center" wrapText="1"/>
    </xf>
    <xf numFmtId="0" fontId="0" fillId="0" borderId="0" xfId="0" applyFont="1">
      <alignment vertical="center"/>
    </xf>
    <xf numFmtId="3" fontId="0" fillId="0" borderId="0" xfId="0" applyNumberFormat="1" applyFo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41" fontId="3" fillId="4" borderId="1" xfId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10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1" fontId="5" fillId="0" borderId="6" xfId="1" applyFont="1" applyBorder="1" applyAlignment="1">
      <alignment horizontal="right" vertical="center" wrapText="1"/>
    </xf>
    <xf numFmtId="0" fontId="3" fillId="2" borderId="5" xfId="0" applyFont="1" applyFill="1" applyBorder="1" applyAlignment="1">
      <alignment vertical="center"/>
    </xf>
    <xf numFmtId="41" fontId="5" fillId="2" borderId="6" xfId="1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41" fontId="11" fillId="0" borderId="6" xfId="1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wrapText="1"/>
    </xf>
    <xf numFmtId="41" fontId="4" fillId="0" borderId="8" xfId="1" applyNumberFormat="1" applyFont="1" applyBorder="1" applyAlignment="1">
      <alignment horizontal="right" vertical="center" wrapText="1"/>
    </xf>
    <xf numFmtId="176" fontId="4" fillId="0" borderId="8" xfId="1" applyNumberFormat="1" applyFont="1" applyBorder="1" applyAlignment="1">
      <alignment horizontal="right" vertical="center" wrapText="1"/>
    </xf>
    <xf numFmtId="41" fontId="5" fillId="0" borderId="8" xfId="1" applyFont="1" applyBorder="1" applyAlignment="1">
      <alignment horizontal="right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41" fontId="9" fillId="0" borderId="1" xfId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 shrinkToFit="1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 shrinkToFit="1"/>
    </xf>
    <xf numFmtId="0" fontId="1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shrinkToFi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41" fontId="14" fillId="2" borderId="1" xfId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9" fillId="0" borderId="1" xfId="1" applyFont="1" applyFill="1" applyBorder="1" applyAlignment="1">
      <alignment horizontal="right" vertical="center" wrapText="1"/>
    </xf>
    <xf numFmtId="41" fontId="3" fillId="0" borderId="1" xfId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41" fontId="12" fillId="0" borderId="1" xfId="1" applyFont="1" applyBorder="1" applyAlignment="1">
      <alignment horizontal="center" vertical="center"/>
    </xf>
    <xf numFmtId="176" fontId="9" fillId="0" borderId="1" xfId="1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shrinkToFit="1"/>
    </xf>
    <xf numFmtId="41" fontId="12" fillId="0" borderId="1" xfId="1" applyFont="1" applyBorder="1" applyAlignment="1">
      <alignment horizontal="left" vertical="center"/>
    </xf>
    <xf numFmtId="176" fontId="13" fillId="0" borderId="1" xfId="1" applyNumberFormat="1" applyFont="1" applyBorder="1" applyAlignment="1">
      <alignment horizontal="right" vertical="center"/>
    </xf>
    <xf numFmtId="176" fontId="13" fillId="0" borderId="1" xfId="0" applyNumberFormat="1" applyFont="1" applyBorder="1" applyAlignment="1">
      <alignment horizontal="right" vertical="center"/>
    </xf>
    <xf numFmtId="41" fontId="9" fillId="0" borderId="6" xfId="1" applyFont="1" applyBorder="1" applyAlignment="1">
      <alignment horizontal="right" vertical="center" wrapText="1"/>
    </xf>
    <xf numFmtId="0" fontId="8" fillId="2" borderId="5" xfId="0" applyFont="1" applyFill="1" applyBorder="1" applyAlignment="1">
      <alignment horizontal="center" vertical="center"/>
    </xf>
    <xf numFmtId="41" fontId="14" fillId="2" borderId="6" xfId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/>
    </xf>
    <xf numFmtId="41" fontId="9" fillId="0" borderId="6" xfId="1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41" fontId="3" fillId="0" borderId="8" xfId="1" applyFont="1" applyBorder="1" applyAlignment="1">
      <alignment horizontal="right" vertical="center" wrapText="1"/>
    </xf>
    <xf numFmtId="176" fontId="3" fillId="0" borderId="8" xfId="1" applyNumberFormat="1" applyFont="1" applyBorder="1" applyAlignment="1">
      <alignment horizontal="right" vertical="center" wrapText="1"/>
    </xf>
    <xf numFmtId="41" fontId="9" fillId="0" borderId="8" xfId="1" applyFont="1" applyBorder="1" applyAlignment="1">
      <alignment horizontal="right" vertical="center" wrapText="1"/>
    </xf>
    <xf numFmtId="0" fontId="17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2" fillId="4" borderId="11" xfId="0" applyFont="1" applyFill="1" applyBorder="1" applyAlignment="1">
      <alignment horizontal="left" vertical="center" wrapText="1"/>
    </xf>
    <xf numFmtId="0" fontId="1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41" fontId="3" fillId="0" borderId="11" xfId="1" applyFont="1" applyBorder="1" applyAlignment="1">
      <alignment horizontal="center" vertical="center" wrapText="1"/>
    </xf>
    <xf numFmtId="176" fontId="3" fillId="0" borderId="11" xfId="1" applyNumberFormat="1" applyFont="1" applyBorder="1" applyAlignment="1">
      <alignment horizontal="right" vertical="center" wrapText="1"/>
    </xf>
    <xf numFmtId="176" fontId="9" fillId="0" borderId="11" xfId="1" applyNumberFormat="1" applyFont="1" applyBorder="1" applyAlignment="1">
      <alignment horizontal="right" vertical="center" wrapText="1"/>
    </xf>
    <xf numFmtId="41" fontId="9" fillId="0" borderId="11" xfId="1" applyFont="1" applyBorder="1" applyAlignment="1">
      <alignment horizontal="right" vertical="center" wrapText="1"/>
    </xf>
    <xf numFmtId="41" fontId="9" fillId="0" borderId="12" xfId="1" applyFont="1" applyBorder="1" applyAlignment="1">
      <alignment horizontal="right" vertical="center" wrapText="1"/>
    </xf>
    <xf numFmtId="0" fontId="12" fillId="4" borderId="8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/>
    </xf>
    <xf numFmtId="41" fontId="3" fillId="0" borderId="8" xfId="1" applyFont="1" applyBorder="1" applyAlignment="1">
      <alignment horizontal="center" vertical="center" wrapText="1"/>
    </xf>
    <xf numFmtId="176" fontId="9" fillId="0" borderId="8" xfId="1" applyNumberFormat="1" applyFont="1" applyBorder="1" applyAlignment="1">
      <alignment horizontal="right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right" vertical="center"/>
    </xf>
    <xf numFmtId="0" fontId="3" fillId="0" borderId="11" xfId="0" applyFont="1" applyFill="1" applyBorder="1" applyAlignment="1">
      <alignment horizontal="left" vertical="center" wrapText="1" shrinkToFit="1"/>
    </xf>
    <xf numFmtId="0" fontId="3" fillId="0" borderId="11" xfId="0" applyFont="1" applyFill="1" applyBorder="1" applyAlignment="1">
      <alignment horizontal="center" vertical="center" wrapText="1" shrinkToFit="1"/>
    </xf>
    <xf numFmtId="0" fontId="3" fillId="0" borderId="8" xfId="0" applyFont="1" applyFill="1" applyBorder="1" applyAlignment="1">
      <alignment horizontal="left" vertical="center" wrapText="1" shrinkToFit="1"/>
    </xf>
    <xf numFmtId="0" fontId="3" fillId="0" borderId="8" xfId="0" applyFont="1" applyFill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41" fontId="9" fillId="0" borderId="11" xfId="1" applyFont="1" applyFill="1" applyBorder="1" applyAlignment="1">
      <alignment horizontal="right" vertical="center" wrapText="1"/>
    </xf>
    <xf numFmtId="41" fontId="9" fillId="0" borderId="12" xfId="1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41" fontId="9" fillId="0" borderId="8" xfId="1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left" vertical="center"/>
    </xf>
    <xf numFmtId="41" fontId="14" fillId="3" borderId="3" xfId="1" applyFont="1" applyFill="1" applyBorder="1" applyAlignment="1">
      <alignment horizontal="right" vertical="center" wrapText="1"/>
    </xf>
    <xf numFmtId="41" fontId="14" fillId="3" borderId="4" xfId="1" applyFont="1" applyFill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/>
    </xf>
    <xf numFmtId="3" fontId="9" fillId="0" borderId="1" xfId="1" applyNumberFormat="1" applyFont="1" applyBorder="1" applyAlignment="1">
      <alignment horizontal="right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left" vertical="center" wrapText="1"/>
    </xf>
    <xf numFmtId="41" fontId="3" fillId="0" borderId="11" xfId="1" applyFont="1" applyBorder="1" applyAlignment="1">
      <alignment horizontal="right" vertical="center" wrapText="1"/>
    </xf>
    <xf numFmtId="41" fontId="3" fillId="4" borderId="12" xfId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41" fontId="3" fillId="5" borderId="3" xfId="1" applyFont="1" applyFill="1" applyBorder="1" applyAlignment="1">
      <alignment horizontal="center" vertical="center" wrapText="1"/>
    </xf>
    <xf numFmtId="41" fontId="3" fillId="5" borderId="4" xfId="1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41" fontId="5" fillId="0" borderId="16" xfId="1" applyFont="1" applyBorder="1" applyAlignment="1">
      <alignment horizontal="right" vertical="center" wrapText="1"/>
    </xf>
    <xf numFmtId="41" fontId="10" fillId="0" borderId="17" xfId="1" applyFont="1" applyBorder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41" fontId="22" fillId="0" borderId="12" xfId="0" applyNumberFormat="1" applyFont="1" applyBorder="1">
      <alignment vertical="center"/>
    </xf>
    <xf numFmtId="41" fontId="22" fillId="0" borderId="12" xfId="1" applyFont="1" applyBorder="1" applyAlignment="1">
      <alignment horizontal="right" vertical="center"/>
    </xf>
    <xf numFmtId="41" fontId="22" fillId="0" borderId="12" xfId="0" applyNumberFormat="1" applyFont="1" applyFill="1" applyBorder="1">
      <alignment vertical="center"/>
    </xf>
    <xf numFmtId="41" fontId="22" fillId="0" borderId="6" xfId="0" applyNumberFormat="1" applyFont="1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7"/>
  <sheetViews>
    <sheetView tabSelected="1" view="pageBreakPreview" zoomScale="55" zoomScaleNormal="85" zoomScaleSheetLayoutView="55" workbookViewId="0">
      <pane ySplit="1" topLeftCell="A2" activePane="bottomLeft" state="frozen"/>
      <selection pane="bottomLeft" activeCell="L21" sqref="L21"/>
    </sheetView>
  </sheetViews>
  <sheetFormatPr defaultRowHeight="16.5"/>
  <cols>
    <col min="1" max="1" width="20.875" customWidth="1"/>
    <col min="2" max="2" width="54.625" customWidth="1"/>
    <col min="3" max="3" width="43.625" customWidth="1"/>
    <col min="4" max="4" width="32.125" customWidth="1"/>
    <col min="5" max="5" width="52.375" customWidth="1"/>
    <col min="6" max="12" width="20.625" customWidth="1"/>
  </cols>
  <sheetData>
    <row r="1" spans="1:15" ht="77.25" customHeight="1">
      <c r="A1" s="183" t="s">
        <v>15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5" ht="37.5" customHeight="1" thickBot="1">
      <c r="A2" s="41"/>
      <c r="B2" s="1"/>
      <c r="C2" s="1"/>
      <c r="D2" s="1"/>
      <c r="E2" s="1"/>
      <c r="F2" s="1"/>
      <c r="G2" s="1"/>
      <c r="H2" s="1"/>
      <c r="I2" s="1"/>
      <c r="J2" s="1"/>
      <c r="K2" s="182" t="s">
        <v>10</v>
      </c>
      <c r="L2" s="182"/>
    </row>
    <row r="3" spans="1:15" ht="60.75" customHeight="1" thickBot="1">
      <c r="A3" s="56" t="s">
        <v>0</v>
      </c>
      <c r="B3" s="57" t="s">
        <v>7</v>
      </c>
      <c r="C3" s="57" t="s">
        <v>8</v>
      </c>
      <c r="D3" s="57" t="s">
        <v>11</v>
      </c>
      <c r="E3" s="57" t="s">
        <v>9</v>
      </c>
      <c r="F3" s="58" t="s">
        <v>14</v>
      </c>
      <c r="G3" s="57" t="s">
        <v>1</v>
      </c>
      <c r="H3" s="57" t="s">
        <v>2</v>
      </c>
      <c r="I3" s="57" t="s">
        <v>3</v>
      </c>
      <c r="J3" s="57" t="s">
        <v>4</v>
      </c>
      <c r="K3" s="57" t="s">
        <v>6</v>
      </c>
      <c r="L3" s="59" t="s">
        <v>5</v>
      </c>
    </row>
    <row r="4" spans="1:15" ht="60.75" customHeight="1">
      <c r="A4" s="169" t="s">
        <v>606</v>
      </c>
      <c r="B4" s="170"/>
      <c r="C4" s="170" t="str">
        <f>SUBTOTAL(103,C5:C26)&amp;"건"</f>
        <v>19건</v>
      </c>
      <c r="D4" s="170"/>
      <c r="E4" s="170"/>
      <c r="F4" s="171">
        <f t="shared" ref="F4:L4" si="0">SUBTOTAL(9,F5:F26)</f>
        <v>2114182</v>
      </c>
      <c r="G4" s="171">
        <f t="shared" si="0"/>
        <v>1010418</v>
      </c>
      <c r="H4" s="171">
        <f t="shared" si="0"/>
        <v>647254</v>
      </c>
      <c r="I4" s="171">
        <f t="shared" si="0"/>
        <v>363164</v>
      </c>
      <c r="J4" s="171">
        <f t="shared" si="0"/>
        <v>647254</v>
      </c>
      <c r="K4" s="171">
        <f t="shared" si="0"/>
        <v>647254</v>
      </c>
      <c r="L4" s="172">
        <f t="shared" si="0"/>
        <v>647254</v>
      </c>
    </row>
    <row r="5" spans="1:15" ht="60.75" customHeight="1">
      <c r="A5" s="175" t="s">
        <v>181</v>
      </c>
      <c r="B5" s="176"/>
      <c r="C5" s="177" t="str">
        <f>SUBTOTAL(103,C6:C8)&amp;"건"</f>
        <v>3건</v>
      </c>
      <c r="D5" s="177"/>
      <c r="E5" s="177"/>
      <c r="F5" s="11">
        <f>SUBTOTAL(9,F6:F8)</f>
        <v>140982</v>
      </c>
      <c r="G5" s="11">
        <f>SUBTOTAL(9,G6:G8)</f>
        <v>164378</v>
      </c>
      <c r="H5" s="11">
        <f>SUBTOTAL(9,H6:H8)</f>
        <v>123000</v>
      </c>
      <c r="I5" s="11">
        <f>SUBTOTAL(9,I6:I8)</f>
        <v>41378</v>
      </c>
      <c r="J5" s="11">
        <f>SUBTOTAL(9,J6:J8)</f>
        <v>123000</v>
      </c>
      <c r="K5" s="11">
        <f t="shared" ref="K5:L5" si="1">SUBTOTAL(9,K6:K8)</f>
        <v>123000</v>
      </c>
      <c r="L5" s="45">
        <f t="shared" si="1"/>
        <v>123000</v>
      </c>
    </row>
    <row r="6" spans="1:15" ht="77.25" customHeight="1">
      <c r="A6" s="42" t="s">
        <v>182</v>
      </c>
      <c r="B6" s="4" t="s">
        <v>364</v>
      </c>
      <c r="C6" s="4" t="s">
        <v>183</v>
      </c>
      <c r="D6" s="4" t="s">
        <v>184</v>
      </c>
      <c r="E6" s="4" t="s">
        <v>185</v>
      </c>
      <c r="F6" s="5">
        <v>71982</v>
      </c>
      <c r="G6" s="5">
        <v>95378</v>
      </c>
      <c r="H6" s="5">
        <v>54000</v>
      </c>
      <c r="I6" s="5">
        <v>41378</v>
      </c>
      <c r="J6" s="5">
        <f>H6</f>
        <v>54000</v>
      </c>
      <c r="K6" s="5">
        <f>J6</f>
        <v>54000</v>
      </c>
      <c r="L6" s="43">
        <f>K6</f>
        <v>54000</v>
      </c>
    </row>
    <row r="7" spans="1:15" ht="77.25" customHeight="1">
      <c r="A7" s="42" t="s">
        <v>182</v>
      </c>
      <c r="B7" s="4" t="s">
        <v>365</v>
      </c>
      <c r="C7" s="4" t="s">
        <v>186</v>
      </c>
      <c r="D7" s="4" t="s">
        <v>187</v>
      </c>
      <c r="E7" s="4" t="s">
        <v>188</v>
      </c>
      <c r="F7" s="5">
        <v>21000</v>
      </c>
      <c r="G7" s="5">
        <v>21000</v>
      </c>
      <c r="H7" s="5">
        <v>21000</v>
      </c>
      <c r="I7" s="5"/>
      <c r="J7" s="5">
        <v>21000</v>
      </c>
      <c r="K7" s="5">
        <f t="shared" ref="K7:K8" si="2">J7</f>
        <v>21000</v>
      </c>
      <c r="L7" s="43">
        <f t="shared" ref="L7:L8" si="3">K7</f>
        <v>21000</v>
      </c>
    </row>
    <row r="8" spans="1:15" ht="77.25" customHeight="1">
      <c r="A8" s="42" t="s">
        <v>182</v>
      </c>
      <c r="B8" s="4" t="s">
        <v>366</v>
      </c>
      <c r="C8" s="6" t="s">
        <v>189</v>
      </c>
      <c r="D8" s="38" t="s">
        <v>187</v>
      </c>
      <c r="E8" s="6" t="s">
        <v>190</v>
      </c>
      <c r="F8" s="7">
        <v>48000</v>
      </c>
      <c r="G8" s="7">
        <v>48000</v>
      </c>
      <c r="H8" s="7">
        <v>48000</v>
      </c>
      <c r="I8" s="8"/>
      <c r="J8" s="7">
        <v>48000</v>
      </c>
      <c r="K8" s="5">
        <f t="shared" si="2"/>
        <v>48000</v>
      </c>
      <c r="L8" s="43">
        <f t="shared" si="3"/>
        <v>48000</v>
      </c>
    </row>
    <row r="9" spans="1:15" ht="63" customHeight="1">
      <c r="A9" s="174" t="s">
        <v>449</v>
      </c>
      <c r="B9" s="9"/>
      <c r="C9" s="10" t="str">
        <f>SUBTOTAL(103,C10:C20)&amp;"건"</f>
        <v>11건</v>
      </c>
      <c r="D9" s="10"/>
      <c r="E9" s="10"/>
      <c r="F9" s="11">
        <f>SUBTOTAL(9,F10:F20)</f>
        <v>1838500</v>
      </c>
      <c r="G9" s="11">
        <f t="shared" ref="G9:L9" si="4">SUBTOTAL(9,G10:G20)</f>
        <v>809060</v>
      </c>
      <c r="H9" s="11">
        <f t="shared" si="4"/>
        <v>498858</v>
      </c>
      <c r="I9" s="11">
        <f t="shared" si="4"/>
        <v>310202</v>
      </c>
      <c r="J9" s="11">
        <f t="shared" si="4"/>
        <v>498858</v>
      </c>
      <c r="K9" s="11">
        <f t="shared" si="4"/>
        <v>498858</v>
      </c>
      <c r="L9" s="45">
        <f t="shared" si="4"/>
        <v>498858</v>
      </c>
      <c r="O9" t="s">
        <v>383</v>
      </c>
    </row>
    <row r="10" spans="1:15" ht="92.25" customHeight="1">
      <c r="A10" s="42" t="s">
        <v>720</v>
      </c>
      <c r="B10" s="20" t="s">
        <v>721</v>
      </c>
      <c r="C10" s="4" t="s">
        <v>722</v>
      </c>
      <c r="D10" s="4" t="s">
        <v>723</v>
      </c>
      <c r="E10" s="4" t="s">
        <v>724</v>
      </c>
      <c r="F10" s="178">
        <v>45210</v>
      </c>
      <c r="G10" s="5">
        <v>46100</v>
      </c>
      <c r="H10" s="5">
        <f>G10*0.5</f>
        <v>23050</v>
      </c>
      <c r="I10" s="5">
        <f>G10*0.5</f>
        <v>23050</v>
      </c>
      <c r="J10" s="5">
        <f>H10</f>
        <v>23050</v>
      </c>
      <c r="K10" s="5">
        <f>J10</f>
        <v>23050</v>
      </c>
      <c r="L10" s="43">
        <f>K10</f>
        <v>23050</v>
      </c>
    </row>
    <row r="11" spans="1:15" ht="75.75" customHeight="1">
      <c r="A11" s="42" t="s">
        <v>720</v>
      </c>
      <c r="B11" s="20" t="s">
        <v>738</v>
      </c>
      <c r="C11" s="4" t="s">
        <v>725</v>
      </c>
      <c r="D11" s="4" t="s">
        <v>723</v>
      </c>
      <c r="E11" s="4" t="s">
        <v>726</v>
      </c>
      <c r="F11" s="5">
        <v>19440</v>
      </c>
      <c r="G11" s="5">
        <v>20000</v>
      </c>
      <c r="H11" s="5">
        <f>G11*0.5</f>
        <v>10000</v>
      </c>
      <c r="I11" s="5">
        <f>G11*0.5</f>
        <v>10000</v>
      </c>
      <c r="J11" s="5">
        <f>H11</f>
        <v>10000</v>
      </c>
      <c r="K11" s="5">
        <f t="shared" ref="K11:K20" si="5">J11</f>
        <v>10000</v>
      </c>
      <c r="L11" s="43">
        <f t="shared" ref="L11:L17" si="6">K11</f>
        <v>10000</v>
      </c>
    </row>
    <row r="12" spans="1:15" s="167" customFormat="1" ht="177.75" customHeight="1">
      <c r="A12" s="46" t="s">
        <v>720</v>
      </c>
      <c r="B12" s="12" t="s">
        <v>727</v>
      </c>
      <c r="C12" s="13" t="s">
        <v>728</v>
      </c>
      <c r="D12" s="4" t="s">
        <v>723</v>
      </c>
      <c r="E12" s="13" t="s">
        <v>739</v>
      </c>
      <c r="F12" s="14">
        <v>956578</v>
      </c>
      <c r="G12" s="14">
        <v>39000</v>
      </c>
      <c r="H12" s="14">
        <f>G12*0.5</f>
        <v>19500</v>
      </c>
      <c r="I12" s="14">
        <f>G12*0.5</f>
        <v>19500</v>
      </c>
      <c r="J12" s="14">
        <f>H12</f>
        <v>19500</v>
      </c>
      <c r="K12" s="5">
        <f t="shared" si="5"/>
        <v>19500</v>
      </c>
      <c r="L12" s="43">
        <f t="shared" si="6"/>
        <v>19500</v>
      </c>
    </row>
    <row r="13" spans="1:15" ht="87.75" customHeight="1">
      <c r="A13" s="42" t="s">
        <v>720</v>
      </c>
      <c r="B13" s="20" t="s">
        <v>729</v>
      </c>
      <c r="C13" s="4" t="s">
        <v>730</v>
      </c>
      <c r="D13" s="4" t="s">
        <v>723</v>
      </c>
      <c r="E13" s="4" t="s">
        <v>740</v>
      </c>
      <c r="F13" s="5">
        <v>205004</v>
      </c>
      <c r="G13" s="5">
        <f t="shared" ref="G13:G14" si="7">H13+I13</f>
        <v>150000</v>
      </c>
      <c r="H13" s="5">
        <v>75000</v>
      </c>
      <c r="I13" s="5">
        <v>75000</v>
      </c>
      <c r="J13" s="5">
        <f t="shared" ref="J13:J15" si="8">H13</f>
        <v>75000</v>
      </c>
      <c r="K13" s="5">
        <f t="shared" si="5"/>
        <v>75000</v>
      </c>
      <c r="L13" s="43">
        <f t="shared" si="6"/>
        <v>75000</v>
      </c>
    </row>
    <row r="14" spans="1:15" ht="72.75" customHeight="1">
      <c r="A14" s="42" t="s">
        <v>720</v>
      </c>
      <c r="B14" s="20" t="s">
        <v>731</v>
      </c>
      <c r="C14" s="4" t="s">
        <v>732</v>
      </c>
      <c r="D14" s="4" t="s">
        <v>723</v>
      </c>
      <c r="E14" s="4" t="s">
        <v>741</v>
      </c>
      <c r="F14" s="5">
        <v>218868</v>
      </c>
      <c r="G14" s="5">
        <f t="shared" si="7"/>
        <v>60000</v>
      </c>
      <c r="H14" s="5">
        <v>30000</v>
      </c>
      <c r="I14" s="5">
        <v>30000</v>
      </c>
      <c r="J14" s="5">
        <f t="shared" si="8"/>
        <v>30000</v>
      </c>
      <c r="K14" s="5">
        <f t="shared" si="5"/>
        <v>30000</v>
      </c>
      <c r="L14" s="43">
        <f t="shared" si="6"/>
        <v>30000</v>
      </c>
    </row>
    <row r="15" spans="1:15" s="168" customFormat="1" ht="72.75" customHeight="1">
      <c r="A15" s="173" t="s">
        <v>720</v>
      </c>
      <c r="B15" s="12" t="s">
        <v>733</v>
      </c>
      <c r="C15" s="15" t="s">
        <v>734</v>
      </c>
      <c r="D15" s="15" t="s">
        <v>723</v>
      </c>
      <c r="E15" s="12" t="s">
        <v>735</v>
      </c>
      <c r="F15" s="179">
        <v>119450</v>
      </c>
      <c r="G15" s="16">
        <v>57200</v>
      </c>
      <c r="H15" s="14">
        <v>28600</v>
      </c>
      <c r="I15" s="14">
        <v>28600</v>
      </c>
      <c r="J15" s="14">
        <f t="shared" si="8"/>
        <v>28600</v>
      </c>
      <c r="K15" s="5">
        <f t="shared" si="5"/>
        <v>28600</v>
      </c>
      <c r="L15" s="43">
        <f>K15</f>
        <v>28600</v>
      </c>
    </row>
    <row r="16" spans="1:15" ht="66.75" customHeight="1">
      <c r="A16" s="46" t="s">
        <v>451</v>
      </c>
      <c r="B16" s="12" t="s">
        <v>452</v>
      </c>
      <c r="C16" s="13" t="s">
        <v>453</v>
      </c>
      <c r="D16" s="13" t="s">
        <v>450</v>
      </c>
      <c r="E16" s="13" t="s">
        <v>742</v>
      </c>
      <c r="F16" s="14">
        <v>235500</v>
      </c>
      <c r="G16" s="14">
        <v>16000</v>
      </c>
      <c r="H16" s="14">
        <v>8000</v>
      </c>
      <c r="I16" s="14">
        <v>8000</v>
      </c>
      <c r="J16" s="14">
        <v>8000</v>
      </c>
      <c r="K16" s="5">
        <f t="shared" si="5"/>
        <v>8000</v>
      </c>
      <c r="L16" s="43">
        <f t="shared" si="6"/>
        <v>8000</v>
      </c>
    </row>
    <row r="17" spans="1:12" ht="66.75" customHeight="1">
      <c r="A17" s="47" t="s">
        <v>17</v>
      </c>
      <c r="B17" s="17" t="s">
        <v>715</v>
      </c>
      <c r="C17" s="18" t="s">
        <v>454</v>
      </c>
      <c r="D17" s="18" t="s">
        <v>455</v>
      </c>
      <c r="E17" s="40" t="s">
        <v>718</v>
      </c>
      <c r="F17" s="19">
        <v>9450</v>
      </c>
      <c r="G17" s="19">
        <f>SUM(H17:I17)</f>
        <v>19000</v>
      </c>
      <c r="H17" s="19">
        <v>13300</v>
      </c>
      <c r="I17" s="19">
        <v>5700</v>
      </c>
      <c r="J17" s="19">
        <v>13300</v>
      </c>
      <c r="K17" s="5">
        <f t="shared" si="5"/>
        <v>13300</v>
      </c>
      <c r="L17" s="43">
        <f t="shared" si="6"/>
        <v>13300</v>
      </c>
    </row>
    <row r="18" spans="1:12" ht="66.75" customHeight="1">
      <c r="A18" s="47" t="s">
        <v>456</v>
      </c>
      <c r="B18" s="17" t="s">
        <v>716</v>
      </c>
      <c r="C18" s="18" t="s">
        <v>457</v>
      </c>
      <c r="D18" s="18" t="s">
        <v>455</v>
      </c>
      <c r="E18" s="40" t="s">
        <v>719</v>
      </c>
      <c r="F18" s="19"/>
      <c r="G18" s="19">
        <f>SUM(H18:I18)</f>
        <v>296760</v>
      </c>
      <c r="H18" s="19">
        <v>237408</v>
      </c>
      <c r="I18" s="19">
        <v>59352</v>
      </c>
      <c r="J18" s="19">
        <v>237408</v>
      </c>
      <c r="K18" s="5">
        <f t="shared" si="5"/>
        <v>237408</v>
      </c>
      <c r="L18" s="48">
        <f>K18</f>
        <v>237408</v>
      </c>
    </row>
    <row r="19" spans="1:12" ht="66.75" customHeight="1">
      <c r="A19" s="47" t="s">
        <v>36</v>
      </c>
      <c r="B19" s="17" t="s">
        <v>717</v>
      </c>
      <c r="C19" s="18" t="s">
        <v>37</v>
      </c>
      <c r="D19" s="18" t="s">
        <v>38</v>
      </c>
      <c r="E19" s="40" t="s">
        <v>712</v>
      </c>
      <c r="F19" s="19">
        <v>29000</v>
      </c>
      <c r="G19" s="19">
        <v>100000</v>
      </c>
      <c r="H19" s="19">
        <v>50000</v>
      </c>
      <c r="I19" s="19">
        <v>50000</v>
      </c>
      <c r="J19" s="19">
        <v>50000</v>
      </c>
      <c r="K19" s="5">
        <f t="shared" si="5"/>
        <v>50000</v>
      </c>
      <c r="L19" s="48">
        <f t="shared" ref="L19:L20" si="9">K19</f>
        <v>50000</v>
      </c>
    </row>
    <row r="20" spans="1:12" ht="66.75" customHeight="1">
      <c r="A20" s="42" t="s">
        <v>36</v>
      </c>
      <c r="B20" s="166" t="s">
        <v>458</v>
      </c>
      <c r="C20" s="34" t="s">
        <v>459</v>
      </c>
      <c r="D20" s="34" t="s">
        <v>460</v>
      </c>
      <c r="E20" s="34" t="s">
        <v>461</v>
      </c>
      <c r="F20" s="65">
        <v>0</v>
      </c>
      <c r="G20" s="65">
        <v>5000</v>
      </c>
      <c r="H20" s="65">
        <v>4000</v>
      </c>
      <c r="I20" s="65">
        <v>1000</v>
      </c>
      <c r="J20" s="65">
        <v>4000</v>
      </c>
      <c r="K20" s="5">
        <f t="shared" si="5"/>
        <v>4000</v>
      </c>
      <c r="L20" s="48">
        <f t="shared" si="9"/>
        <v>4000</v>
      </c>
    </row>
    <row r="21" spans="1:12" ht="60.75" customHeight="1">
      <c r="A21" s="44" t="s">
        <v>367</v>
      </c>
      <c r="B21" s="9"/>
      <c r="C21" s="10" t="str">
        <f>SUBTOTAL(103,C22:C26)&amp;"건"</f>
        <v>5건</v>
      </c>
      <c r="D21" s="10"/>
      <c r="E21" s="10"/>
      <c r="F21" s="11">
        <f>SUBTOTAL(9,F22:F26)</f>
        <v>134700</v>
      </c>
      <c r="G21" s="11">
        <f t="shared" ref="G21:L21" si="10">SUBTOTAL(9,G22:G26)</f>
        <v>36980</v>
      </c>
      <c r="H21" s="11">
        <f t="shared" si="10"/>
        <v>25396</v>
      </c>
      <c r="I21" s="11">
        <f t="shared" si="10"/>
        <v>11584</v>
      </c>
      <c r="J21" s="11">
        <f t="shared" si="10"/>
        <v>25396</v>
      </c>
      <c r="K21" s="11">
        <f t="shared" si="10"/>
        <v>25396</v>
      </c>
      <c r="L21" s="45">
        <f t="shared" si="10"/>
        <v>25396</v>
      </c>
    </row>
    <row r="22" spans="1:12" ht="69" customHeight="1">
      <c r="A22" s="42" t="s">
        <v>368</v>
      </c>
      <c r="B22" s="20" t="s">
        <v>369</v>
      </c>
      <c r="C22" s="4" t="s">
        <v>370</v>
      </c>
      <c r="D22" s="4" t="s">
        <v>371</v>
      </c>
      <c r="E22" s="4" t="s">
        <v>372</v>
      </c>
      <c r="F22" s="21">
        <v>15600</v>
      </c>
      <c r="G22" s="21">
        <v>2000</v>
      </c>
      <c r="H22" s="21">
        <v>1000</v>
      </c>
      <c r="I22" s="21">
        <v>1000</v>
      </c>
      <c r="J22" s="21">
        <f>H22</f>
        <v>1000</v>
      </c>
      <c r="K22" s="5">
        <f>J22</f>
        <v>1000</v>
      </c>
      <c r="L22" s="43">
        <f>K22</f>
        <v>1000</v>
      </c>
    </row>
    <row r="23" spans="1:12" ht="69" customHeight="1">
      <c r="A23" s="42" t="s">
        <v>368</v>
      </c>
      <c r="B23" s="20" t="s">
        <v>373</v>
      </c>
      <c r="C23" s="4" t="s">
        <v>374</v>
      </c>
      <c r="D23" s="4" t="s">
        <v>194</v>
      </c>
      <c r="E23" s="4" t="s">
        <v>375</v>
      </c>
      <c r="F23" s="21">
        <v>16200</v>
      </c>
      <c r="G23" s="21">
        <v>900</v>
      </c>
      <c r="H23" s="21">
        <v>540</v>
      </c>
      <c r="I23" s="21">
        <v>360</v>
      </c>
      <c r="J23" s="21">
        <f>H23</f>
        <v>540</v>
      </c>
      <c r="K23" s="5">
        <f t="shared" ref="K23:K26" si="11">J23</f>
        <v>540</v>
      </c>
      <c r="L23" s="43">
        <f t="shared" ref="L23:L26" si="12">K23</f>
        <v>540</v>
      </c>
    </row>
    <row r="24" spans="1:12" ht="69" customHeight="1">
      <c r="A24" s="42" t="s">
        <v>368</v>
      </c>
      <c r="B24" s="22" t="s">
        <v>376</v>
      </c>
      <c r="C24" s="3" t="s">
        <v>377</v>
      </c>
      <c r="D24" s="3" t="s">
        <v>194</v>
      </c>
      <c r="E24" s="3" t="s">
        <v>378</v>
      </c>
      <c r="F24" s="23">
        <v>102900</v>
      </c>
      <c r="G24" s="23">
        <f>SUM(H24:I24)</f>
        <v>4080</v>
      </c>
      <c r="H24" s="23">
        <v>2856</v>
      </c>
      <c r="I24" s="23">
        <v>1224</v>
      </c>
      <c r="J24" s="21">
        <f>H24</f>
        <v>2856</v>
      </c>
      <c r="K24" s="5">
        <f t="shared" si="11"/>
        <v>2856</v>
      </c>
      <c r="L24" s="43">
        <f t="shared" si="12"/>
        <v>2856</v>
      </c>
    </row>
    <row r="25" spans="1:12" ht="69" customHeight="1">
      <c r="A25" s="42" t="s">
        <v>368</v>
      </c>
      <c r="B25" s="20" t="s">
        <v>379</v>
      </c>
      <c r="C25" s="24" t="s">
        <v>380</v>
      </c>
      <c r="D25" s="4" t="s">
        <v>194</v>
      </c>
      <c r="E25" s="4" t="s">
        <v>713</v>
      </c>
      <c r="F25" s="25"/>
      <c r="G25" s="26">
        <f t="shared" ref="G25:G26" si="13">SUM(H25:I25)</f>
        <v>10000</v>
      </c>
      <c r="H25" s="26">
        <v>7000</v>
      </c>
      <c r="I25" s="26">
        <v>3000</v>
      </c>
      <c r="J25" s="26">
        <f t="shared" ref="J25:J26" si="14">H25</f>
        <v>7000</v>
      </c>
      <c r="K25" s="5">
        <f t="shared" si="11"/>
        <v>7000</v>
      </c>
      <c r="L25" s="43">
        <f t="shared" si="12"/>
        <v>7000</v>
      </c>
    </row>
    <row r="26" spans="1:12" ht="69" customHeight="1" thickBot="1">
      <c r="A26" s="49" t="s">
        <v>368</v>
      </c>
      <c r="B26" s="50" t="s">
        <v>381</v>
      </c>
      <c r="C26" s="51" t="s">
        <v>382</v>
      </c>
      <c r="D26" s="52" t="s">
        <v>194</v>
      </c>
      <c r="E26" s="52" t="s">
        <v>714</v>
      </c>
      <c r="F26" s="53"/>
      <c r="G26" s="54">
        <f t="shared" si="13"/>
        <v>20000</v>
      </c>
      <c r="H26" s="54">
        <v>14000</v>
      </c>
      <c r="I26" s="54">
        <v>6000</v>
      </c>
      <c r="J26" s="54">
        <f t="shared" si="14"/>
        <v>14000</v>
      </c>
      <c r="K26" s="55">
        <f t="shared" si="11"/>
        <v>14000</v>
      </c>
      <c r="L26" s="43">
        <f t="shared" si="12"/>
        <v>14000</v>
      </c>
    </row>
    <row r="27" spans="1:12" ht="48.75" customHeight="1"/>
  </sheetData>
  <mergeCells count="2">
    <mergeCell ref="K2:L2"/>
    <mergeCell ref="A1:L1"/>
  </mergeCells>
  <phoneticPr fontId="1" type="noConversion"/>
  <pageMargins left="0.19685039370078741" right="0" top="0.74803149606299213" bottom="0.74803149606299213" header="0.31496062992125984" footer="0.31496062992125984"/>
  <pageSetup paperSize="8" scale="54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Y280"/>
  <sheetViews>
    <sheetView view="pageBreakPreview" zoomScale="55" zoomScaleNormal="85" zoomScaleSheetLayoutView="55" workbookViewId="0">
      <pane ySplit="1" topLeftCell="A2" activePane="bottomLeft" state="frozen"/>
      <selection pane="bottomLeft" activeCell="J294" sqref="J294"/>
    </sheetView>
  </sheetViews>
  <sheetFormatPr defaultRowHeight="16.5"/>
  <cols>
    <col min="1" max="1" width="20.875" style="35" customWidth="1"/>
    <col min="2" max="2" width="42.625" style="39" customWidth="1"/>
    <col min="3" max="3" width="25.125" style="35" customWidth="1"/>
    <col min="4" max="4" width="47" style="39" customWidth="1"/>
    <col min="5" max="5" width="32.125" style="39" customWidth="1"/>
    <col min="6" max="6" width="52" style="39" customWidth="1"/>
    <col min="7" max="7" width="16.5" customWidth="1"/>
    <col min="8" max="8" width="20.75" customWidth="1"/>
    <col min="9" max="13" width="20.625" customWidth="1"/>
  </cols>
  <sheetData>
    <row r="1" spans="1:13" ht="77.25" customHeight="1">
      <c r="A1" s="183" t="s">
        <v>16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</row>
    <row r="2" spans="1:13" ht="41.25" customHeight="1" thickBot="1">
      <c r="A2" s="41"/>
      <c r="B2" s="36"/>
      <c r="C2" s="1"/>
      <c r="D2" s="36"/>
      <c r="E2" s="36"/>
      <c r="F2" s="36"/>
      <c r="G2" s="1"/>
      <c r="H2" s="1"/>
      <c r="I2" s="1"/>
      <c r="J2" s="1"/>
      <c r="K2" s="1"/>
      <c r="L2" s="182" t="s">
        <v>10</v>
      </c>
      <c r="M2" s="182"/>
    </row>
    <row r="3" spans="1:13" ht="47.25" customHeight="1">
      <c r="A3" s="187" t="s">
        <v>0</v>
      </c>
      <c r="B3" s="186" t="s">
        <v>7</v>
      </c>
      <c r="C3" s="186"/>
      <c r="D3" s="186" t="s">
        <v>8</v>
      </c>
      <c r="E3" s="186" t="s">
        <v>11</v>
      </c>
      <c r="F3" s="186" t="s">
        <v>9</v>
      </c>
      <c r="G3" s="190" t="s">
        <v>14</v>
      </c>
      <c r="H3" s="186" t="s">
        <v>1</v>
      </c>
      <c r="I3" s="186" t="s">
        <v>2</v>
      </c>
      <c r="J3" s="186" t="s">
        <v>3</v>
      </c>
      <c r="K3" s="186" t="s">
        <v>651</v>
      </c>
      <c r="L3" s="186" t="s">
        <v>6</v>
      </c>
      <c r="M3" s="184" t="s">
        <v>5</v>
      </c>
    </row>
    <row r="4" spans="1:13" ht="47.25" customHeight="1" thickBot="1">
      <c r="A4" s="188"/>
      <c r="B4" s="110" t="s">
        <v>12</v>
      </c>
      <c r="C4" s="110" t="s">
        <v>13</v>
      </c>
      <c r="D4" s="189"/>
      <c r="E4" s="189"/>
      <c r="F4" s="189"/>
      <c r="G4" s="191"/>
      <c r="H4" s="189"/>
      <c r="I4" s="189"/>
      <c r="J4" s="189"/>
      <c r="K4" s="189"/>
      <c r="L4" s="189"/>
      <c r="M4" s="185"/>
    </row>
    <row r="5" spans="1:13" s="27" customFormat="1" ht="59.25" customHeight="1">
      <c r="A5" s="144" t="s">
        <v>322</v>
      </c>
      <c r="B5" s="145"/>
      <c r="C5" s="146" t="str">
        <f>SUBTOTAL(103,C6:C91)&amp;"명"</f>
        <v>86명</v>
      </c>
      <c r="D5" s="145"/>
      <c r="E5" s="145"/>
      <c r="F5" s="147"/>
      <c r="G5" s="148">
        <f>SUBTOTAL(9,G6:G91)</f>
        <v>0</v>
      </c>
      <c r="H5" s="148">
        <f>SUBTOTAL(9,H6:H91)</f>
        <v>164378</v>
      </c>
      <c r="I5" s="148">
        <f t="shared" ref="I5:M5" si="0">SUBTOTAL(9,I6:I91)</f>
        <v>123000</v>
      </c>
      <c r="J5" s="148">
        <f t="shared" si="0"/>
        <v>41378</v>
      </c>
      <c r="K5" s="148">
        <f t="shared" si="0"/>
        <v>123000</v>
      </c>
      <c r="L5" s="148">
        <f t="shared" si="0"/>
        <v>123000</v>
      </c>
      <c r="M5" s="149">
        <f t="shared" si="0"/>
        <v>123000</v>
      </c>
    </row>
    <row r="6" spans="1:13" s="27" customFormat="1" ht="59.25" customHeight="1">
      <c r="A6" s="42" t="s">
        <v>323</v>
      </c>
      <c r="B6" s="60" t="s">
        <v>324</v>
      </c>
      <c r="C6" s="61" t="s">
        <v>192</v>
      </c>
      <c r="D6" s="34" t="s">
        <v>325</v>
      </c>
      <c r="E6" s="34" t="s">
        <v>326</v>
      </c>
      <c r="F6" s="34" t="s">
        <v>611</v>
      </c>
      <c r="G6" s="62"/>
      <c r="H6" s="63">
        <f>I6+J6</f>
        <v>2837</v>
      </c>
      <c r="I6" s="63">
        <v>1703</v>
      </c>
      <c r="J6" s="63">
        <v>1134</v>
      </c>
      <c r="K6" s="64">
        <v>1703</v>
      </c>
      <c r="L6" s="65">
        <v>1703</v>
      </c>
      <c r="M6" s="96">
        <f>L6</f>
        <v>1703</v>
      </c>
    </row>
    <row r="7" spans="1:13" s="27" customFormat="1" ht="59.25" customHeight="1">
      <c r="A7" s="42" t="s">
        <v>191</v>
      </c>
      <c r="B7" s="60" t="s">
        <v>327</v>
      </c>
      <c r="C7" s="61" t="s">
        <v>195</v>
      </c>
      <c r="D7" s="34" t="s">
        <v>193</v>
      </c>
      <c r="E7" s="34" t="s">
        <v>194</v>
      </c>
      <c r="F7" s="34" t="s">
        <v>612</v>
      </c>
      <c r="G7" s="62"/>
      <c r="H7" s="63">
        <f t="shared" ref="H7:H70" si="1">I7+J7</f>
        <v>2041</v>
      </c>
      <c r="I7" s="63">
        <v>1225</v>
      </c>
      <c r="J7" s="63">
        <v>816</v>
      </c>
      <c r="K7" s="64">
        <v>1225</v>
      </c>
      <c r="L7" s="65">
        <v>1225</v>
      </c>
      <c r="M7" s="96">
        <f t="shared" ref="M7:M23" si="2">L7</f>
        <v>1225</v>
      </c>
    </row>
    <row r="8" spans="1:13" s="27" customFormat="1" ht="59.25" customHeight="1">
      <c r="A8" s="42" t="s">
        <v>191</v>
      </c>
      <c r="B8" s="60" t="s">
        <v>328</v>
      </c>
      <c r="C8" s="66" t="s">
        <v>196</v>
      </c>
      <c r="D8" s="34" t="s">
        <v>193</v>
      </c>
      <c r="E8" s="34" t="s">
        <v>194</v>
      </c>
      <c r="F8" s="34" t="s">
        <v>614</v>
      </c>
      <c r="G8" s="62"/>
      <c r="H8" s="63">
        <f t="shared" si="1"/>
        <v>2439</v>
      </c>
      <c r="I8" s="63">
        <v>1464</v>
      </c>
      <c r="J8" s="63">
        <v>975</v>
      </c>
      <c r="K8" s="64">
        <v>1464</v>
      </c>
      <c r="L8" s="65">
        <v>1464</v>
      </c>
      <c r="M8" s="96">
        <f t="shared" si="2"/>
        <v>1464</v>
      </c>
    </row>
    <row r="9" spans="1:13" s="27" customFormat="1" ht="59.25" customHeight="1">
      <c r="A9" s="42" t="s">
        <v>191</v>
      </c>
      <c r="B9" s="60" t="s">
        <v>329</v>
      </c>
      <c r="C9" s="61" t="s">
        <v>197</v>
      </c>
      <c r="D9" s="34" t="s">
        <v>193</v>
      </c>
      <c r="E9" s="34" t="s">
        <v>194</v>
      </c>
      <c r="F9" s="34" t="s">
        <v>613</v>
      </c>
      <c r="G9" s="62"/>
      <c r="H9" s="63">
        <f t="shared" si="1"/>
        <v>1445</v>
      </c>
      <c r="I9" s="63">
        <v>867</v>
      </c>
      <c r="J9" s="63">
        <v>578</v>
      </c>
      <c r="K9" s="64">
        <v>867</v>
      </c>
      <c r="L9" s="65">
        <v>867</v>
      </c>
      <c r="M9" s="96">
        <f t="shared" si="2"/>
        <v>867</v>
      </c>
    </row>
    <row r="10" spans="1:13" s="27" customFormat="1" ht="59.25" customHeight="1">
      <c r="A10" s="42" t="s">
        <v>191</v>
      </c>
      <c r="B10" s="60" t="s">
        <v>330</v>
      </c>
      <c r="C10" s="66" t="s">
        <v>198</v>
      </c>
      <c r="D10" s="34" t="s">
        <v>193</v>
      </c>
      <c r="E10" s="34" t="s">
        <v>194</v>
      </c>
      <c r="F10" s="34" t="s">
        <v>615</v>
      </c>
      <c r="G10" s="62"/>
      <c r="H10" s="63">
        <f t="shared" si="1"/>
        <v>1544</v>
      </c>
      <c r="I10" s="63">
        <v>927</v>
      </c>
      <c r="J10" s="63">
        <v>617</v>
      </c>
      <c r="K10" s="64">
        <v>927</v>
      </c>
      <c r="L10" s="65">
        <v>927</v>
      </c>
      <c r="M10" s="96">
        <f t="shared" si="2"/>
        <v>927</v>
      </c>
    </row>
    <row r="11" spans="1:13" s="27" customFormat="1" ht="59.25" customHeight="1">
      <c r="A11" s="42" t="s">
        <v>191</v>
      </c>
      <c r="B11" s="60" t="s">
        <v>331</v>
      </c>
      <c r="C11" s="66" t="s">
        <v>199</v>
      </c>
      <c r="D11" s="34" t="s">
        <v>193</v>
      </c>
      <c r="E11" s="34" t="s">
        <v>194</v>
      </c>
      <c r="F11" s="34" t="s">
        <v>616</v>
      </c>
      <c r="G11" s="62"/>
      <c r="H11" s="63">
        <f t="shared" si="1"/>
        <v>1644</v>
      </c>
      <c r="I11" s="63">
        <v>987</v>
      </c>
      <c r="J11" s="63">
        <v>657</v>
      </c>
      <c r="K11" s="64">
        <v>987</v>
      </c>
      <c r="L11" s="65">
        <v>987</v>
      </c>
      <c r="M11" s="96">
        <f t="shared" si="2"/>
        <v>987</v>
      </c>
    </row>
    <row r="12" spans="1:13" s="27" customFormat="1" ht="59.25" customHeight="1">
      <c r="A12" s="42" t="s">
        <v>191</v>
      </c>
      <c r="B12" s="60" t="s">
        <v>332</v>
      </c>
      <c r="C12" s="61" t="s">
        <v>200</v>
      </c>
      <c r="D12" s="34" t="s">
        <v>193</v>
      </c>
      <c r="E12" s="34" t="s">
        <v>194</v>
      </c>
      <c r="F12" s="34" t="s">
        <v>613</v>
      </c>
      <c r="G12" s="62"/>
      <c r="H12" s="63">
        <f t="shared" si="1"/>
        <v>1445</v>
      </c>
      <c r="I12" s="63">
        <v>867</v>
      </c>
      <c r="J12" s="63">
        <v>578</v>
      </c>
      <c r="K12" s="64">
        <v>867</v>
      </c>
      <c r="L12" s="65">
        <v>867</v>
      </c>
      <c r="M12" s="96">
        <f t="shared" si="2"/>
        <v>867</v>
      </c>
    </row>
    <row r="13" spans="1:13" s="27" customFormat="1" ht="59.25" customHeight="1">
      <c r="A13" s="42" t="s">
        <v>191</v>
      </c>
      <c r="B13" s="60" t="s">
        <v>333</v>
      </c>
      <c r="C13" s="66" t="s">
        <v>201</v>
      </c>
      <c r="D13" s="34" t="s">
        <v>193</v>
      </c>
      <c r="E13" s="34" t="s">
        <v>194</v>
      </c>
      <c r="F13" s="34" t="s">
        <v>617</v>
      </c>
      <c r="G13" s="62"/>
      <c r="H13" s="63">
        <f t="shared" si="1"/>
        <v>2340</v>
      </c>
      <c r="I13" s="63">
        <v>1404</v>
      </c>
      <c r="J13" s="63">
        <v>936</v>
      </c>
      <c r="K13" s="64">
        <v>1404</v>
      </c>
      <c r="L13" s="65">
        <v>1404</v>
      </c>
      <c r="M13" s="96">
        <f t="shared" si="2"/>
        <v>1404</v>
      </c>
    </row>
    <row r="14" spans="1:13" s="27" customFormat="1" ht="59.25" customHeight="1">
      <c r="A14" s="42" t="s">
        <v>191</v>
      </c>
      <c r="B14" s="60" t="s">
        <v>202</v>
      </c>
      <c r="C14" s="66" t="s">
        <v>203</v>
      </c>
      <c r="D14" s="34" t="s">
        <v>193</v>
      </c>
      <c r="E14" s="34" t="s">
        <v>194</v>
      </c>
      <c r="F14" s="34" t="s">
        <v>618</v>
      </c>
      <c r="G14" s="62"/>
      <c r="H14" s="63">
        <f t="shared" si="1"/>
        <v>3235</v>
      </c>
      <c r="I14" s="63">
        <v>1800</v>
      </c>
      <c r="J14" s="63">
        <v>1435</v>
      </c>
      <c r="K14" s="64">
        <v>1800</v>
      </c>
      <c r="L14" s="65">
        <v>1800</v>
      </c>
      <c r="M14" s="96">
        <f t="shared" si="2"/>
        <v>1800</v>
      </c>
    </row>
    <row r="15" spans="1:13" s="27" customFormat="1" ht="59.25" customHeight="1">
      <c r="A15" s="42" t="s">
        <v>191</v>
      </c>
      <c r="B15" s="60" t="s">
        <v>334</v>
      </c>
      <c r="C15" s="61" t="s">
        <v>204</v>
      </c>
      <c r="D15" s="34" t="s">
        <v>193</v>
      </c>
      <c r="E15" s="34" t="s">
        <v>194</v>
      </c>
      <c r="F15" s="34" t="s">
        <v>619</v>
      </c>
      <c r="G15" s="62"/>
      <c r="H15" s="63">
        <f t="shared" si="1"/>
        <v>2757</v>
      </c>
      <c r="I15" s="63">
        <v>1655</v>
      </c>
      <c r="J15" s="63">
        <v>1102</v>
      </c>
      <c r="K15" s="64">
        <v>1655</v>
      </c>
      <c r="L15" s="65">
        <v>1655</v>
      </c>
      <c r="M15" s="96">
        <f t="shared" si="2"/>
        <v>1655</v>
      </c>
    </row>
    <row r="16" spans="1:13" s="27" customFormat="1" ht="59.25" customHeight="1">
      <c r="A16" s="42" t="s">
        <v>191</v>
      </c>
      <c r="B16" s="60" t="s">
        <v>335</v>
      </c>
      <c r="C16" s="66" t="s">
        <v>205</v>
      </c>
      <c r="D16" s="34" t="s">
        <v>193</v>
      </c>
      <c r="E16" s="34" t="s">
        <v>194</v>
      </c>
      <c r="F16" s="34" t="s">
        <v>620</v>
      </c>
      <c r="G16" s="62"/>
      <c r="H16" s="63">
        <f t="shared" si="1"/>
        <v>3831</v>
      </c>
      <c r="I16" s="63">
        <v>1800</v>
      </c>
      <c r="J16" s="63">
        <v>2031</v>
      </c>
      <c r="K16" s="64">
        <v>1800</v>
      </c>
      <c r="L16" s="65">
        <v>1800</v>
      </c>
      <c r="M16" s="96">
        <f>L16</f>
        <v>1800</v>
      </c>
    </row>
    <row r="17" spans="1:13" s="27" customFormat="1" ht="59.25" customHeight="1">
      <c r="A17" s="42" t="s">
        <v>191</v>
      </c>
      <c r="B17" s="60" t="s">
        <v>336</v>
      </c>
      <c r="C17" s="66" t="s">
        <v>206</v>
      </c>
      <c r="D17" s="34" t="s">
        <v>193</v>
      </c>
      <c r="E17" s="34" t="s">
        <v>194</v>
      </c>
      <c r="F17" s="34" t="s">
        <v>621</v>
      </c>
      <c r="G17" s="62"/>
      <c r="H17" s="63">
        <f t="shared" si="1"/>
        <v>1733</v>
      </c>
      <c r="I17" s="63">
        <v>1040</v>
      </c>
      <c r="J17" s="63">
        <v>693</v>
      </c>
      <c r="K17" s="64">
        <v>1040</v>
      </c>
      <c r="L17" s="65">
        <v>1040</v>
      </c>
      <c r="M17" s="96">
        <f t="shared" si="2"/>
        <v>1040</v>
      </c>
    </row>
    <row r="18" spans="1:13" s="27" customFormat="1" ht="59.25" customHeight="1">
      <c r="A18" s="42" t="s">
        <v>191</v>
      </c>
      <c r="B18" s="60" t="s">
        <v>207</v>
      </c>
      <c r="C18" s="66" t="s">
        <v>208</v>
      </c>
      <c r="D18" s="34" t="s">
        <v>193</v>
      </c>
      <c r="E18" s="34" t="s">
        <v>194</v>
      </c>
      <c r="F18" s="34" t="s">
        <v>622</v>
      </c>
      <c r="G18" s="62"/>
      <c r="H18" s="63">
        <f t="shared" si="1"/>
        <v>2320</v>
      </c>
      <c r="I18" s="63">
        <v>1392</v>
      </c>
      <c r="J18" s="63">
        <v>928</v>
      </c>
      <c r="K18" s="64">
        <v>1392</v>
      </c>
      <c r="L18" s="65">
        <v>1392</v>
      </c>
      <c r="M18" s="96">
        <f t="shared" si="2"/>
        <v>1392</v>
      </c>
    </row>
    <row r="19" spans="1:13" s="27" customFormat="1" ht="59.25" customHeight="1">
      <c r="A19" s="42" t="s">
        <v>191</v>
      </c>
      <c r="B19" s="60" t="s">
        <v>337</v>
      </c>
      <c r="C19" s="66" t="s">
        <v>209</v>
      </c>
      <c r="D19" s="34" t="s">
        <v>193</v>
      </c>
      <c r="E19" s="34" t="s">
        <v>194</v>
      </c>
      <c r="F19" s="34" t="s">
        <v>623</v>
      </c>
      <c r="G19" s="62"/>
      <c r="H19" s="63">
        <f t="shared" si="1"/>
        <v>1683</v>
      </c>
      <c r="I19" s="63">
        <v>1010</v>
      </c>
      <c r="J19" s="63">
        <v>673</v>
      </c>
      <c r="K19" s="64">
        <v>1010</v>
      </c>
      <c r="L19" s="65">
        <v>1010</v>
      </c>
      <c r="M19" s="96">
        <f t="shared" si="2"/>
        <v>1010</v>
      </c>
    </row>
    <row r="20" spans="1:13" s="27" customFormat="1" ht="59.25" customHeight="1">
      <c r="A20" s="42" t="s">
        <v>191</v>
      </c>
      <c r="B20" s="60" t="s">
        <v>338</v>
      </c>
      <c r="C20" s="66" t="s">
        <v>210</v>
      </c>
      <c r="D20" s="34" t="s">
        <v>193</v>
      </c>
      <c r="E20" s="34" t="s">
        <v>194</v>
      </c>
      <c r="F20" s="34" t="s">
        <v>624</v>
      </c>
      <c r="G20" s="62"/>
      <c r="H20" s="63">
        <f t="shared" si="1"/>
        <v>1166</v>
      </c>
      <c r="I20" s="63">
        <v>700</v>
      </c>
      <c r="J20" s="63">
        <v>466</v>
      </c>
      <c r="K20" s="64">
        <v>700</v>
      </c>
      <c r="L20" s="65">
        <v>700</v>
      </c>
      <c r="M20" s="96">
        <f t="shared" si="2"/>
        <v>700</v>
      </c>
    </row>
    <row r="21" spans="1:13" s="27" customFormat="1" ht="59.25" customHeight="1">
      <c r="A21" s="42" t="s">
        <v>191</v>
      </c>
      <c r="B21" s="60" t="s">
        <v>211</v>
      </c>
      <c r="C21" s="67" t="s">
        <v>212</v>
      </c>
      <c r="D21" s="34" t="s">
        <v>193</v>
      </c>
      <c r="E21" s="34" t="s">
        <v>194</v>
      </c>
      <c r="F21" s="34" t="s">
        <v>625</v>
      </c>
      <c r="G21" s="62"/>
      <c r="H21" s="63">
        <f t="shared" si="1"/>
        <v>1100</v>
      </c>
      <c r="I21" s="63">
        <v>660</v>
      </c>
      <c r="J21" s="63">
        <v>440</v>
      </c>
      <c r="K21" s="64">
        <v>660</v>
      </c>
      <c r="L21" s="65">
        <v>660</v>
      </c>
      <c r="M21" s="96">
        <f t="shared" si="2"/>
        <v>660</v>
      </c>
    </row>
    <row r="22" spans="1:13" s="27" customFormat="1" ht="59.25" customHeight="1">
      <c r="A22" s="42" t="s">
        <v>191</v>
      </c>
      <c r="B22" s="60" t="s">
        <v>339</v>
      </c>
      <c r="C22" s="67" t="s">
        <v>213</v>
      </c>
      <c r="D22" s="34" t="s">
        <v>193</v>
      </c>
      <c r="E22" s="34" t="s">
        <v>194</v>
      </c>
      <c r="F22" s="34" t="s">
        <v>626</v>
      </c>
      <c r="G22" s="62"/>
      <c r="H22" s="63">
        <f t="shared" si="1"/>
        <v>3115</v>
      </c>
      <c r="I22" s="63">
        <v>1800</v>
      </c>
      <c r="J22" s="63">
        <v>1315</v>
      </c>
      <c r="K22" s="64">
        <v>1800</v>
      </c>
      <c r="L22" s="65">
        <v>1800</v>
      </c>
      <c r="M22" s="96">
        <f t="shared" si="2"/>
        <v>1800</v>
      </c>
    </row>
    <row r="23" spans="1:13" s="27" customFormat="1" ht="59.25" customHeight="1" thickBot="1">
      <c r="A23" s="49" t="s">
        <v>191</v>
      </c>
      <c r="B23" s="120" t="s">
        <v>340</v>
      </c>
      <c r="C23" s="121" t="s">
        <v>214</v>
      </c>
      <c r="D23" s="105" t="s">
        <v>193</v>
      </c>
      <c r="E23" s="105" t="s">
        <v>194</v>
      </c>
      <c r="F23" s="105" t="s">
        <v>627</v>
      </c>
      <c r="G23" s="122"/>
      <c r="H23" s="108">
        <f t="shared" si="1"/>
        <v>1604</v>
      </c>
      <c r="I23" s="108">
        <v>963</v>
      </c>
      <c r="J23" s="108">
        <v>641</v>
      </c>
      <c r="K23" s="123">
        <v>963</v>
      </c>
      <c r="L23" s="109">
        <v>963</v>
      </c>
      <c r="M23" s="96">
        <f t="shared" si="2"/>
        <v>963</v>
      </c>
    </row>
    <row r="24" spans="1:13" s="27" customFormat="1" ht="59.25" customHeight="1">
      <c r="A24" s="111" t="s">
        <v>191</v>
      </c>
      <c r="B24" s="112" t="s">
        <v>341</v>
      </c>
      <c r="C24" s="113" t="s">
        <v>215</v>
      </c>
      <c r="D24" s="114" t="s">
        <v>193</v>
      </c>
      <c r="E24" s="114" t="s">
        <v>194</v>
      </c>
      <c r="F24" s="114" t="s">
        <v>628</v>
      </c>
      <c r="G24" s="115"/>
      <c r="H24" s="116">
        <f t="shared" si="1"/>
        <v>2578</v>
      </c>
      <c r="I24" s="116">
        <v>1547</v>
      </c>
      <c r="J24" s="116">
        <v>1031</v>
      </c>
      <c r="K24" s="117">
        <v>1547</v>
      </c>
      <c r="L24" s="118">
        <v>1547</v>
      </c>
      <c r="M24" s="119">
        <f>L24</f>
        <v>1547</v>
      </c>
    </row>
    <row r="25" spans="1:13" s="27" customFormat="1" ht="59.25" customHeight="1">
      <c r="A25" s="42" t="s">
        <v>191</v>
      </c>
      <c r="B25" s="60" t="s">
        <v>342</v>
      </c>
      <c r="C25" s="61" t="s">
        <v>216</v>
      </c>
      <c r="D25" s="34" t="s">
        <v>193</v>
      </c>
      <c r="E25" s="34" t="s">
        <v>194</v>
      </c>
      <c r="F25" s="34" t="s">
        <v>629</v>
      </c>
      <c r="G25" s="62"/>
      <c r="H25" s="63">
        <f t="shared" si="1"/>
        <v>3374</v>
      </c>
      <c r="I25" s="63">
        <v>1800</v>
      </c>
      <c r="J25" s="63">
        <v>1574</v>
      </c>
      <c r="K25" s="64">
        <v>1800</v>
      </c>
      <c r="L25" s="65">
        <v>1800</v>
      </c>
      <c r="M25" s="119">
        <f t="shared" ref="M25:M44" si="3">L25</f>
        <v>1800</v>
      </c>
    </row>
    <row r="26" spans="1:13" s="27" customFormat="1" ht="59.25" customHeight="1">
      <c r="A26" s="42" t="s">
        <v>191</v>
      </c>
      <c r="B26" s="60" t="s">
        <v>343</v>
      </c>
      <c r="C26" s="66" t="s">
        <v>217</v>
      </c>
      <c r="D26" s="34" t="s">
        <v>193</v>
      </c>
      <c r="E26" s="34" t="s">
        <v>194</v>
      </c>
      <c r="F26" s="34" t="s">
        <v>630</v>
      </c>
      <c r="G26" s="62"/>
      <c r="H26" s="63">
        <f t="shared" si="1"/>
        <v>1695</v>
      </c>
      <c r="I26" s="63">
        <v>1017</v>
      </c>
      <c r="J26" s="63">
        <v>678</v>
      </c>
      <c r="K26" s="64">
        <v>1017</v>
      </c>
      <c r="L26" s="65">
        <v>1017</v>
      </c>
      <c r="M26" s="119">
        <f t="shared" si="3"/>
        <v>1017</v>
      </c>
    </row>
    <row r="27" spans="1:13" s="27" customFormat="1" ht="59.25" customHeight="1">
      <c r="A27" s="42" t="s">
        <v>191</v>
      </c>
      <c r="B27" s="60" t="s">
        <v>344</v>
      </c>
      <c r="C27" s="61" t="s">
        <v>218</v>
      </c>
      <c r="D27" s="34" t="s">
        <v>193</v>
      </c>
      <c r="E27" s="34" t="s">
        <v>194</v>
      </c>
      <c r="F27" s="34" t="s">
        <v>631</v>
      </c>
      <c r="G27" s="62"/>
      <c r="H27" s="63">
        <f t="shared" si="1"/>
        <v>1707</v>
      </c>
      <c r="I27" s="63">
        <v>1025</v>
      </c>
      <c r="J27" s="63">
        <v>682</v>
      </c>
      <c r="K27" s="64">
        <v>1025</v>
      </c>
      <c r="L27" s="65">
        <v>1025</v>
      </c>
      <c r="M27" s="119">
        <f t="shared" si="3"/>
        <v>1025</v>
      </c>
    </row>
    <row r="28" spans="1:13" s="27" customFormat="1" ht="59.25" customHeight="1">
      <c r="A28" s="42" t="s">
        <v>191</v>
      </c>
      <c r="B28" s="60" t="s">
        <v>345</v>
      </c>
      <c r="C28" s="66" t="s">
        <v>219</v>
      </c>
      <c r="D28" s="34" t="s">
        <v>193</v>
      </c>
      <c r="E28" s="34" t="s">
        <v>194</v>
      </c>
      <c r="F28" s="34" t="s">
        <v>632</v>
      </c>
      <c r="G28" s="62"/>
      <c r="H28" s="63">
        <f t="shared" si="1"/>
        <v>4030</v>
      </c>
      <c r="I28" s="63">
        <v>1800</v>
      </c>
      <c r="J28" s="63">
        <v>2230</v>
      </c>
      <c r="K28" s="64">
        <v>1800</v>
      </c>
      <c r="L28" s="65">
        <v>1800</v>
      </c>
      <c r="M28" s="119">
        <f t="shared" si="3"/>
        <v>1800</v>
      </c>
    </row>
    <row r="29" spans="1:13" s="27" customFormat="1" ht="59.25" customHeight="1">
      <c r="A29" s="42" t="s">
        <v>191</v>
      </c>
      <c r="B29" s="60" t="s">
        <v>346</v>
      </c>
      <c r="C29" s="66" t="s">
        <v>29</v>
      </c>
      <c r="D29" s="34" t="s">
        <v>193</v>
      </c>
      <c r="E29" s="34" t="s">
        <v>194</v>
      </c>
      <c r="F29" s="34" t="s">
        <v>633</v>
      </c>
      <c r="G29" s="62"/>
      <c r="H29" s="63">
        <f t="shared" si="1"/>
        <v>3000</v>
      </c>
      <c r="I29" s="63">
        <v>1800</v>
      </c>
      <c r="J29" s="63">
        <v>1200</v>
      </c>
      <c r="K29" s="64">
        <v>1800</v>
      </c>
      <c r="L29" s="65">
        <v>1800</v>
      </c>
      <c r="M29" s="119">
        <f t="shared" si="3"/>
        <v>1800</v>
      </c>
    </row>
    <row r="30" spans="1:13" s="27" customFormat="1" ht="59.25" customHeight="1">
      <c r="A30" s="42" t="s">
        <v>191</v>
      </c>
      <c r="B30" s="60" t="s">
        <v>347</v>
      </c>
      <c r="C30" s="61" t="s">
        <v>220</v>
      </c>
      <c r="D30" s="34" t="s">
        <v>193</v>
      </c>
      <c r="E30" s="34" t="s">
        <v>194</v>
      </c>
      <c r="F30" s="34" t="s">
        <v>634</v>
      </c>
      <c r="G30" s="62"/>
      <c r="H30" s="63">
        <f t="shared" si="1"/>
        <v>1946</v>
      </c>
      <c r="I30" s="63">
        <v>1168</v>
      </c>
      <c r="J30" s="63">
        <v>778</v>
      </c>
      <c r="K30" s="64">
        <v>1168</v>
      </c>
      <c r="L30" s="65">
        <v>1168</v>
      </c>
      <c r="M30" s="119">
        <f t="shared" si="3"/>
        <v>1168</v>
      </c>
    </row>
    <row r="31" spans="1:13" s="27" customFormat="1" ht="59.25" customHeight="1">
      <c r="A31" s="42" t="s">
        <v>191</v>
      </c>
      <c r="B31" s="60" t="s">
        <v>348</v>
      </c>
      <c r="C31" s="66" t="s">
        <v>221</v>
      </c>
      <c r="D31" s="34" t="s">
        <v>193</v>
      </c>
      <c r="E31" s="34" t="s">
        <v>194</v>
      </c>
      <c r="F31" s="34" t="s">
        <v>635</v>
      </c>
      <c r="G31" s="62"/>
      <c r="H31" s="63">
        <f t="shared" si="1"/>
        <v>2626</v>
      </c>
      <c r="I31" s="63">
        <v>1576</v>
      </c>
      <c r="J31" s="63">
        <v>1050</v>
      </c>
      <c r="K31" s="64">
        <v>1576</v>
      </c>
      <c r="L31" s="65">
        <v>1576</v>
      </c>
      <c r="M31" s="119">
        <f t="shared" si="3"/>
        <v>1576</v>
      </c>
    </row>
    <row r="32" spans="1:13" s="27" customFormat="1" ht="59.25" customHeight="1">
      <c r="A32" s="42" t="s">
        <v>191</v>
      </c>
      <c r="B32" s="60" t="s">
        <v>349</v>
      </c>
      <c r="C32" s="61" t="s">
        <v>222</v>
      </c>
      <c r="D32" s="34" t="s">
        <v>193</v>
      </c>
      <c r="E32" s="34" t="s">
        <v>194</v>
      </c>
      <c r="F32" s="34" t="s">
        <v>636</v>
      </c>
      <c r="G32" s="62"/>
      <c r="H32" s="63">
        <f t="shared" si="1"/>
        <v>4507</v>
      </c>
      <c r="I32" s="63">
        <v>1800</v>
      </c>
      <c r="J32" s="63">
        <v>2707</v>
      </c>
      <c r="K32" s="64">
        <v>1800</v>
      </c>
      <c r="L32" s="65">
        <v>1800</v>
      </c>
      <c r="M32" s="119">
        <f>L32</f>
        <v>1800</v>
      </c>
    </row>
    <row r="33" spans="1:13" s="27" customFormat="1" ht="59.25" customHeight="1">
      <c r="A33" s="42" t="s">
        <v>191</v>
      </c>
      <c r="B33" s="60" t="s">
        <v>652</v>
      </c>
      <c r="C33" s="66" t="s">
        <v>223</v>
      </c>
      <c r="D33" s="34" t="s">
        <v>193</v>
      </c>
      <c r="E33" s="34" t="s">
        <v>194</v>
      </c>
      <c r="F33" s="34" t="s">
        <v>637</v>
      </c>
      <c r="G33" s="62"/>
      <c r="H33" s="63">
        <f t="shared" si="1"/>
        <v>1445</v>
      </c>
      <c r="I33" s="63">
        <v>867</v>
      </c>
      <c r="J33" s="63">
        <v>578</v>
      </c>
      <c r="K33" s="64">
        <v>867</v>
      </c>
      <c r="L33" s="65">
        <v>867</v>
      </c>
      <c r="M33" s="119">
        <f t="shared" si="3"/>
        <v>867</v>
      </c>
    </row>
    <row r="34" spans="1:13" s="27" customFormat="1" ht="59.25" customHeight="1">
      <c r="A34" s="42" t="s">
        <v>191</v>
      </c>
      <c r="B34" s="60" t="s">
        <v>653</v>
      </c>
      <c r="C34" s="61" t="s">
        <v>224</v>
      </c>
      <c r="D34" s="34" t="s">
        <v>193</v>
      </c>
      <c r="E34" s="34" t="s">
        <v>194</v>
      </c>
      <c r="F34" s="34" t="s">
        <v>637</v>
      </c>
      <c r="G34" s="62"/>
      <c r="H34" s="63">
        <f t="shared" si="1"/>
        <v>1445</v>
      </c>
      <c r="I34" s="63">
        <v>867</v>
      </c>
      <c r="J34" s="63">
        <v>578</v>
      </c>
      <c r="K34" s="64">
        <v>867</v>
      </c>
      <c r="L34" s="65">
        <v>867</v>
      </c>
      <c r="M34" s="119">
        <f t="shared" si="3"/>
        <v>867</v>
      </c>
    </row>
    <row r="35" spans="1:13" s="27" customFormat="1" ht="59.25" customHeight="1">
      <c r="A35" s="42" t="s">
        <v>191</v>
      </c>
      <c r="B35" s="60" t="s">
        <v>654</v>
      </c>
      <c r="C35" s="66" t="s">
        <v>225</v>
      </c>
      <c r="D35" s="34" t="s">
        <v>193</v>
      </c>
      <c r="E35" s="34" t="s">
        <v>194</v>
      </c>
      <c r="F35" s="34" t="s">
        <v>638</v>
      </c>
      <c r="G35" s="62"/>
      <c r="H35" s="63">
        <f t="shared" si="1"/>
        <v>1047</v>
      </c>
      <c r="I35" s="63">
        <v>629</v>
      </c>
      <c r="J35" s="63">
        <v>418</v>
      </c>
      <c r="K35" s="64">
        <v>629</v>
      </c>
      <c r="L35" s="65">
        <v>629</v>
      </c>
      <c r="M35" s="119">
        <f t="shared" si="3"/>
        <v>629</v>
      </c>
    </row>
    <row r="36" spans="1:13" s="27" customFormat="1" ht="59.25" customHeight="1">
      <c r="A36" s="42" t="s">
        <v>191</v>
      </c>
      <c r="B36" s="180" t="s">
        <v>743</v>
      </c>
      <c r="C36" s="181" t="s">
        <v>744</v>
      </c>
      <c r="D36" s="34" t="s">
        <v>193</v>
      </c>
      <c r="E36" s="34" t="s">
        <v>194</v>
      </c>
      <c r="F36" s="34" t="s">
        <v>639</v>
      </c>
      <c r="G36" s="62"/>
      <c r="H36" s="63">
        <f t="shared" si="1"/>
        <v>2439</v>
      </c>
      <c r="I36" s="63">
        <v>1464</v>
      </c>
      <c r="J36" s="63">
        <v>975</v>
      </c>
      <c r="K36" s="64">
        <v>1464</v>
      </c>
      <c r="L36" s="65">
        <v>1464</v>
      </c>
      <c r="M36" s="119">
        <f t="shared" si="3"/>
        <v>1464</v>
      </c>
    </row>
    <row r="37" spans="1:13" s="27" customFormat="1" ht="59.25" customHeight="1">
      <c r="A37" s="42" t="s">
        <v>191</v>
      </c>
      <c r="B37" s="60" t="s">
        <v>350</v>
      </c>
      <c r="C37" s="66" t="s">
        <v>226</v>
      </c>
      <c r="D37" s="34" t="s">
        <v>193</v>
      </c>
      <c r="E37" s="34" t="s">
        <v>194</v>
      </c>
      <c r="F37" s="34" t="s">
        <v>640</v>
      </c>
      <c r="G37" s="62"/>
      <c r="H37" s="63">
        <f t="shared" si="1"/>
        <v>2041</v>
      </c>
      <c r="I37" s="63">
        <v>1225</v>
      </c>
      <c r="J37" s="63">
        <v>816</v>
      </c>
      <c r="K37" s="64">
        <v>1225</v>
      </c>
      <c r="L37" s="65">
        <v>1225</v>
      </c>
      <c r="M37" s="119">
        <f t="shared" si="3"/>
        <v>1225</v>
      </c>
    </row>
    <row r="38" spans="1:13" s="27" customFormat="1" ht="59.25" customHeight="1">
      <c r="A38" s="42" t="s">
        <v>191</v>
      </c>
      <c r="B38" s="60" t="s">
        <v>351</v>
      </c>
      <c r="C38" s="61" t="s">
        <v>227</v>
      </c>
      <c r="D38" s="34" t="s">
        <v>193</v>
      </c>
      <c r="E38" s="34" t="s">
        <v>194</v>
      </c>
      <c r="F38" s="34" t="s">
        <v>641</v>
      </c>
      <c r="G38" s="62"/>
      <c r="H38" s="63">
        <f t="shared" si="1"/>
        <v>2942</v>
      </c>
      <c r="I38" s="63">
        <v>1766</v>
      </c>
      <c r="J38" s="63">
        <v>1176</v>
      </c>
      <c r="K38" s="64">
        <v>1766</v>
      </c>
      <c r="L38" s="65">
        <v>1766</v>
      </c>
      <c r="M38" s="119">
        <f t="shared" si="3"/>
        <v>1766</v>
      </c>
    </row>
    <row r="39" spans="1:13" s="27" customFormat="1" ht="59.25" customHeight="1">
      <c r="A39" s="42" t="s">
        <v>191</v>
      </c>
      <c r="B39" s="60" t="s">
        <v>352</v>
      </c>
      <c r="C39" s="61" t="s">
        <v>228</v>
      </c>
      <c r="D39" s="34" t="s">
        <v>193</v>
      </c>
      <c r="E39" s="34" t="s">
        <v>194</v>
      </c>
      <c r="F39" s="34" t="s">
        <v>642</v>
      </c>
      <c r="G39" s="62"/>
      <c r="H39" s="63">
        <f t="shared" si="1"/>
        <v>1140</v>
      </c>
      <c r="I39" s="63">
        <v>684</v>
      </c>
      <c r="J39" s="63">
        <v>456</v>
      </c>
      <c r="K39" s="64">
        <v>684</v>
      </c>
      <c r="L39" s="65">
        <v>684</v>
      </c>
      <c r="M39" s="119">
        <f t="shared" si="3"/>
        <v>684</v>
      </c>
    </row>
    <row r="40" spans="1:13" s="27" customFormat="1" ht="59.25" customHeight="1">
      <c r="A40" s="42" t="s">
        <v>191</v>
      </c>
      <c r="B40" s="60" t="s">
        <v>353</v>
      </c>
      <c r="C40" s="61" t="s">
        <v>229</v>
      </c>
      <c r="D40" s="34" t="s">
        <v>193</v>
      </c>
      <c r="E40" s="34" t="s">
        <v>194</v>
      </c>
      <c r="F40" s="34" t="s">
        <v>643</v>
      </c>
      <c r="G40" s="62"/>
      <c r="H40" s="63">
        <f t="shared" si="1"/>
        <v>1435</v>
      </c>
      <c r="I40" s="63">
        <v>861</v>
      </c>
      <c r="J40" s="63">
        <v>574</v>
      </c>
      <c r="K40" s="64">
        <v>861</v>
      </c>
      <c r="L40" s="65">
        <v>861</v>
      </c>
      <c r="M40" s="119">
        <f>L40</f>
        <v>861</v>
      </c>
    </row>
    <row r="41" spans="1:13" s="27" customFormat="1" ht="59.25" customHeight="1">
      <c r="A41" s="42" t="s">
        <v>191</v>
      </c>
      <c r="B41" s="60" t="s">
        <v>354</v>
      </c>
      <c r="C41" s="66" t="s">
        <v>230</v>
      </c>
      <c r="D41" s="34" t="s">
        <v>193</v>
      </c>
      <c r="E41" s="34" t="s">
        <v>194</v>
      </c>
      <c r="F41" s="34" t="s">
        <v>644</v>
      </c>
      <c r="G41" s="62"/>
      <c r="H41" s="63">
        <f t="shared" si="1"/>
        <v>2837</v>
      </c>
      <c r="I41" s="63">
        <v>1703</v>
      </c>
      <c r="J41" s="63">
        <v>1134</v>
      </c>
      <c r="K41" s="64">
        <v>1703</v>
      </c>
      <c r="L41" s="65">
        <v>1703</v>
      </c>
      <c r="M41" s="119">
        <f t="shared" si="3"/>
        <v>1703</v>
      </c>
    </row>
    <row r="42" spans="1:13" s="27" customFormat="1" ht="59.25" customHeight="1">
      <c r="A42" s="42" t="s">
        <v>191</v>
      </c>
      <c r="B42" s="60" t="s">
        <v>355</v>
      </c>
      <c r="C42" s="61" t="s">
        <v>231</v>
      </c>
      <c r="D42" s="34" t="s">
        <v>193</v>
      </c>
      <c r="E42" s="34" t="s">
        <v>194</v>
      </c>
      <c r="F42" s="34" t="s">
        <v>645</v>
      </c>
      <c r="G42" s="62"/>
      <c r="H42" s="63">
        <f t="shared" si="1"/>
        <v>1650</v>
      </c>
      <c r="I42" s="63">
        <v>990</v>
      </c>
      <c r="J42" s="63">
        <v>660</v>
      </c>
      <c r="K42" s="64">
        <v>990</v>
      </c>
      <c r="L42" s="65">
        <v>990</v>
      </c>
      <c r="M42" s="119">
        <f t="shared" si="3"/>
        <v>990</v>
      </c>
    </row>
    <row r="43" spans="1:13" s="27" customFormat="1" ht="59.25" customHeight="1">
      <c r="A43" s="42" t="s">
        <v>191</v>
      </c>
      <c r="B43" s="60" t="s">
        <v>356</v>
      </c>
      <c r="C43" s="61" t="s">
        <v>232</v>
      </c>
      <c r="D43" s="34" t="s">
        <v>193</v>
      </c>
      <c r="E43" s="34" t="s">
        <v>194</v>
      </c>
      <c r="F43" s="34" t="s">
        <v>646</v>
      </c>
      <c r="G43" s="62"/>
      <c r="H43" s="63">
        <f t="shared" si="1"/>
        <v>1100</v>
      </c>
      <c r="I43" s="63">
        <v>660</v>
      </c>
      <c r="J43" s="63">
        <v>440</v>
      </c>
      <c r="K43" s="64">
        <v>660</v>
      </c>
      <c r="L43" s="65">
        <v>660</v>
      </c>
      <c r="M43" s="119">
        <f t="shared" si="3"/>
        <v>660</v>
      </c>
    </row>
    <row r="44" spans="1:13" s="27" customFormat="1" ht="59.25" customHeight="1" thickBot="1">
      <c r="A44" s="49" t="s">
        <v>191</v>
      </c>
      <c r="B44" s="120" t="s">
        <v>357</v>
      </c>
      <c r="C44" s="158" t="s">
        <v>233</v>
      </c>
      <c r="D44" s="105" t="s">
        <v>193</v>
      </c>
      <c r="E44" s="105" t="s">
        <v>194</v>
      </c>
      <c r="F44" s="105" t="s">
        <v>647</v>
      </c>
      <c r="G44" s="122"/>
      <c r="H44" s="108">
        <f t="shared" si="1"/>
        <v>2041</v>
      </c>
      <c r="I44" s="108">
        <v>1225</v>
      </c>
      <c r="J44" s="108">
        <v>816</v>
      </c>
      <c r="K44" s="123">
        <v>1225</v>
      </c>
      <c r="L44" s="109">
        <v>1225</v>
      </c>
      <c r="M44" s="119">
        <f t="shared" si="3"/>
        <v>1225</v>
      </c>
    </row>
    <row r="45" spans="1:13" s="27" customFormat="1" ht="59.25" customHeight="1">
      <c r="A45" s="111" t="s">
        <v>191</v>
      </c>
      <c r="B45" s="112" t="s">
        <v>358</v>
      </c>
      <c r="C45" s="124" t="s">
        <v>234</v>
      </c>
      <c r="D45" s="114" t="s">
        <v>193</v>
      </c>
      <c r="E45" s="114" t="s">
        <v>194</v>
      </c>
      <c r="F45" s="114" t="s">
        <v>648</v>
      </c>
      <c r="G45" s="115"/>
      <c r="H45" s="116">
        <f t="shared" si="1"/>
        <v>3632</v>
      </c>
      <c r="I45" s="116">
        <v>1800</v>
      </c>
      <c r="J45" s="116">
        <v>1832</v>
      </c>
      <c r="K45" s="117">
        <v>1800</v>
      </c>
      <c r="L45" s="118">
        <v>1800</v>
      </c>
      <c r="M45" s="119">
        <f>L45</f>
        <v>1800</v>
      </c>
    </row>
    <row r="46" spans="1:13" s="27" customFormat="1" ht="59.25" customHeight="1">
      <c r="A46" s="42" t="s">
        <v>191</v>
      </c>
      <c r="B46" s="60" t="s">
        <v>359</v>
      </c>
      <c r="C46" s="61" t="s">
        <v>235</v>
      </c>
      <c r="D46" s="34" t="s">
        <v>193</v>
      </c>
      <c r="E46" s="34" t="s">
        <v>194</v>
      </c>
      <c r="F46" s="34" t="s">
        <v>649</v>
      </c>
      <c r="G46" s="62"/>
      <c r="H46" s="63">
        <f t="shared" si="1"/>
        <v>3672</v>
      </c>
      <c r="I46" s="63">
        <v>1800</v>
      </c>
      <c r="J46" s="63">
        <v>1872</v>
      </c>
      <c r="K46" s="64">
        <v>1800</v>
      </c>
      <c r="L46" s="65">
        <v>1800</v>
      </c>
      <c r="M46" s="119">
        <f t="shared" ref="M46:M65" si="4">L46</f>
        <v>1800</v>
      </c>
    </row>
    <row r="47" spans="1:13" s="27" customFormat="1" ht="59.25" customHeight="1">
      <c r="A47" s="42" t="s">
        <v>191</v>
      </c>
      <c r="B47" s="60" t="s">
        <v>360</v>
      </c>
      <c r="C47" s="2" t="s">
        <v>236</v>
      </c>
      <c r="D47" s="34" t="s">
        <v>193</v>
      </c>
      <c r="E47" s="34" t="s">
        <v>194</v>
      </c>
      <c r="F47" s="34" t="s">
        <v>650</v>
      </c>
      <c r="G47" s="2"/>
      <c r="H47" s="63">
        <f t="shared" si="1"/>
        <v>1325</v>
      </c>
      <c r="I47" s="68">
        <v>795</v>
      </c>
      <c r="J47" s="68">
        <v>530</v>
      </c>
      <c r="K47" s="64">
        <v>795</v>
      </c>
      <c r="L47" s="65">
        <v>795</v>
      </c>
      <c r="M47" s="119">
        <f t="shared" si="4"/>
        <v>795</v>
      </c>
    </row>
    <row r="48" spans="1:13" s="27" customFormat="1" ht="59.25" customHeight="1">
      <c r="A48" s="42" t="s">
        <v>191</v>
      </c>
      <c r="B48" s="60" t="s">
        <v>361</v>
      </c>
      <c r="C48" s="2" t="s">
        <v>237</v>
      </c>
      <c r="D48" s="34" t="s">
        <v>193</v>
      </c>
      <c r="E48" s="34" t="s">
        <v>194</v>
      </c>
      <c r="F48" s="34" t="s">
        <v>613</v>
      </c>
      <c r="G48" s="2"/>
      <c r="H48" s="63">
        <f t="shared" si="1"/>
        <v>1445</v>
      </c>
      <c r="I48" s="68">
        <v>867</v>
      </c>
      <c r="J48" s="68">
        <v>578</v>
      </c>
      <c r="K48" s="64">
        <v>867</v>
      </c>
      <c r="L48" s="65">
        <v>867</v>
      </c>
      <c r="M48" s="119">
        <f t="shared" si="4"/>
        <v>867</v>
      </c>
    </row>
    <row r="49" spans="1:13" s="27" customFormat="1" ht="59.25" customHeight="1">
      <c r="A49" s="42" t="s">
        <v>191</v>
      </c>
      <c r="B49" s="69" t="s">
        <v>238</v>
      </c>
      <c r="C49" s="70" t="s">
        <v>239</v>
      </c>
      <c r="D49" s="34" t="s">
        <v>363</v>
      </c>
      <c r="E49" s="34" t="s">
        <v>194</v>
      </c>
      <c r="F49" s="34" t="s">
        <v>610</v>
      </c>
      <c r="G49" s="2"/>
      <c r="H49" s="63">
        <f t="shared" si="1"/>
        <v>600</v>
      </c>
      <c r="I49" s="68">
        <v>600</v>
      </c>
      <c r="J49" s="68"/>
      <c r="K49" s="64">
        <v>600</v>
      </c>
      <c r="L49" s="65">
        <v>600</v>
      </c>
      <c r="M49" s="119">
        <f t="shared" si="4"/>
        <v>600</v>
      </c>
    </row>
    <row r="50" spans="1:13" s="27" customFormat="1" ht="59.25" customHeight="1">
      <c r="A50" s="42" t="s">
        <v>191</v>
      </c>
      <c r="B50" s="69" t="s">
        <v>240</v>
      </c>
      <c r="C50" s="70" t="s">
        <v>241</v>
      </c>
      <c r="D50" s="34" t="s">
        <v>363</v>
      </c>
      <c r="E50" s="34" t="s">
        <v>194</v>
      </c>
      <c r="F50" s="34" t="s">
        <v>607</v>
      </c>
      <c r="G50" s="2"/>
      <c r="H50" s="63">
        <f t="shared" si="1"/>
        <v>600</v>
      </c>
      <c r="I50" s="68">
        <v>600</v>
      </c>
      <c r="J50" s="68"/>
      <c r="K50" s="64">
        <v>600</v>
      </c>
      <c r="L50" s="65">
        <v>600</v>
      </c>
      <c r="M50" s="119">
        <f t="shared" si="4"/>
        <v>600</v>
      </c>
    </row>
    <row r="51" spans="1:13" s="27" customFormat="1" ht="59.25" customHeight="1">
      <c r="A51" s="42" t="s">
        <v>191</v>
      </c>
      <c r="B51" s="71" t="s">
        <v>242</v>
      </c>
      <c r="C51" s="72" t="s">
        <v>243</v>
      </c>
      <c r="D51" s="34" t="s">
        <v>363</v>
      </c>
      <c r="E51" s="34" t="s">
        <v>194</v>
      </c>
      <c r="F51" s="34" t="s">
        <v>607</v>
      </c>
      <c r="G51" s="2"/>
      <c r="H51" s="63">
        <f t="shared" si="1"/>
        <v>600</v>
      </c>
      <c r="I51" s="68">
        <v>600</v>
      </c>
      <c r="J51" s="68"/>
      <c r="K51" s="64">
        <v>600</v>
      </c>
      <c r="L51" s="65">
        <v>600</v>
      </c>
      <c r="M51" s="119">
        <f t="shared" si="4"/>
        <v>600</v>
      </c>
    </row>
    <row r="52" spans="1:13" s="27" customFormat="1" ht="59.25" customHeight="1">
      <c r="A52" s="42" t="s">
        <v>191</v>
      </c>
      <c r="B52" s="69" t="s">
        <v>244</v>
      </c>
      <c r="C52" s="70" t="s">
        <v>51</v>
      </c>
      <c r="D52" s="34" t="s">
        <v>363</v>
      </c>
      <c r="E52" s="34" t="s">
        <v>194</v>
      </c>
      <c r="F52" s="34" t="s">
        <v>607</v>
      </c>
      <c r="G52" s="2"/>
      <c r="H52" s="63">
        <f t="shared" si="1"/>
        <v>600</v>
      </c>
      <c r="I52" s="68">
        <v>600</v>
      </c>
      <c r="J52" s="68"/>
      <c r="K52" s="64">
        <v>600</v>
      </c>
      <c r="L52" s="65">
        <v>600</v>
      </c>
      <c r="M52" s="119">
        <f t="shared" si="4"/>
        <v>600</v>
      </c>
    </row>
    <row r="53" spans="1:13" s="27" customFormat="1" ht="59.25" customHeight="1">
      <c r="A53" s="42" t="s">
        <v>191</v>
      </c>
      <c r="B53" s="73" t="s">
        <v>245</v>
      </c>
      <c r="C53" s="70" t="s">
        <v>246</v>
      </c>
      <c r="D53" s="34" t="s">
        <v>363</v>
      </c>
      <c r="E53" s="34" t="s">
        <v>194</v>
      </c>
      <c r="F53" s="34" t="s">
        <v>607</v>
      </c>
      <c r="G53" s="2"/>
      <c r="H53" s="63">
        <f t="shared" si="1"/>
        <v>600</v>
      </c>
      <c r="I53" s="68">
        <v>600</v>
      </c>
      <c r="J53" s="68"/>
      <c r="K53" s="64">
        <v>600</v>
      </c>
      <c r="L53" s="65">
        <v>600</v>
      </c>
      <c r="M53" s="119">
        <f t="shared" si="4"/>
        <v>600</v>
      </c>
    </row>
    <row r="54" spans="1:13" s="27" customFormat="1" ht="59.25" customHeight="1">
      <c r="A54" s="42" t="s">
        <v>191</v>
      </c>
      <c r="B54" s="69" t="s">
        <v>247</v>
      </c>
      <c r="C54" s="70" t="s">
        <v>248</v>
      </c>
      <c r="D54" s="34" t="s">
        <v>363</v>
      </c>
      <c r="E54" s="34" t="s">
        <v>194</v>
      </c>
      <c r="F54" s="34" t="s">
        <v>607</v>
      </c>
      <c r="G54" s="2"/>
      <c r="H54" s="63">
        <f t="shared" si="1"/>
        <v>600</v>
      </c>
      <c r="I54" s="68">
        <v>600</v>
      </c>
      <c r="J54" s="68"/>
      <c r="K54" s="64">
        <v>600</v>
      </c>
      <c r="L54" s="65">
        <v>600</v>
      </c>
      <c r="M54" s="119">
        <f t="shared" si="4"/>
        <v>600</v>
      </c>
    </row>
    <row r="55" spans="1:13" s="27" customFormat="1" ht="59.25" customHeight="1">
      <c r="A55" s="42" t="s">
        <v>191</v>
      </c>
      <c r="B55" s="71" t="s">
        <v>249</v>
      </c>
      <c r="C55" s="72" t="s">
        <v>250</v>
      </c>
      <c r="D55" s="34" t="s">
        <v>363</v>
      </c>
      <c r="E55" s="34" t="s">
        <v>194</v>
      </c>
      <c r="F55" s="34" t="s">
        <v>607</v>
      </c>
      <c r="G55" s="2"/>
      <c r="H55" s="63">
        <f t="shared" si="1"/>
        <v>600</v>
      </c>
      <c r="I55" s="68">
        <v>600</v>
      </c>
      <c r="J55" s="68"/>
      <c r="K55" s="64">
        <v>600</v>
      </c>
      <c r="L55" s="65">
        <v>600</v>
      </c>
      <c r="M55" s="119">
        <f t="shared" si="4"/>
        <v>600</v>
      </c>
    </row>
    <row r="56" spans="1:13" s="27" customFormat="1" ht="59.25" customHeight="1">
      <c r="A56" s="42" t="s">
        <v>191</v>
      </c>
      <c r="B56" s="71" t="s">
        <v>251</v>
      </c>
      <c r="C56" s="72" t="s">
        <v>144</v>
      </c>
      <c r="D56" s="34" t="s">
        <v>363</v>
      </c>
      <c r="E56" s="34" t="s">
        <v>194</v>
      </c>
      <c r="F56" s="34" t="s">
        <v>607</v>
      </c>
      <c r="G56" s="2"/>
      <c r="H56" s="63">
        <f t="shared" si="1"/>
        <v>600</v>
      </c>
      <c r="I56" s="68">
        <v>600</v>
      </c>
      <c r="J56" s="68"/>
      <c r="K56" s="64">
        <v>600</v>
      </c>
      <c r="L56" s="65">
        <v>600</v>
      </c>
      <c r="M56" s="119">
        <f t="shared" si="4"/>
        <v>600</v>
      </c>
    </row>
    <row r="57" spans="1:13" s="27" customFormat="1" ht="59.25" customHeight="1">
      <c r="A57" s="42" t="s">
        <v>191</v>
      </c>
      <c r="B57" s="69" t="s">
        <v>252</v>
      </c>
      <c r="C57" s="70" t="s">
        <v>253</v>
      </c>
      <c r="D57" s="34" t="s">
        <v>363</v>
      </c>
      <c r="E57" s="34" t="s">
        <v>194</v>
      </c>
      <c r="F57" s="34" t="s">
        <v>607</v>
      </c>
      <c r="G57" s="2"/>
      <c r="H57" s="63">
        <f t="shared" si="1"/>
        <v>600</v>
      </c>
      <c r="I57" s="68">
        <v>600</v>
      </c>
      <c r="J57" s="68"/>
      <c r="K57" s="64">
        <v>600</v>
      </c>
      <c r="L57" s="65">
        <v>600</v>
      </c>
      <c r="M57" s="119">
        <f t="shared" si="4"/>
        <v>600</v>
      </c>
    </row>
    <row r="58" spans="1:13" s="27" customFormat="1" ht="59.25" customHeight="1">
      <c r="A58" s="42" t="s">
        <v>191</v>
      </c>
      <c r="B58" s="69" t="s">
        <v>254</v>
      </c>
      <c r="C58" s="70" t="s">
        <v>255</v>
      </c>
      <c r="D58" s="34" t="s">
        <v>363</v>
      </c>
      <c r="E58" s="34" t="s">
        <v>194</v>
      </c>
      <c r="F58" s="34" t="s">
        <v>607</v>
      </c>
      <c r="G58" s="2"/>
      <c r="H58" s="63">
        <f t="shared" si="1"/>
        <v>600</v>
      </c>
      <c r="I58" s="68">
        <v>600</v>
      </c>
      <c r="J58" s="68"/>
      <c r="K58" s="64">
        <v>600</v>
      </c>
      <c r="L58" s="65">
        <v>600</v>
      </c>
      <c r="M58" s="119">
        <f t="shared" si="4"/>
        <v>600</v>
      </c>
    </row>
    <row r="59" spans="1:13" s="27" customFormat="1" ht="59.25" customHeight="1">
      <c r="A59" s="42" t="s">
        <v>191</v>
      </c>
      <c r="B59" s="69" t="s">
        <v>256</v>
      </c>
      <c r="C59" s="70" t="s">
        <v>257</v>
      </c>
      <c r="D59" s="34" t="s">
        <v>363</v>
      </c>
      <c r="E59" s="34" t="s">
        <v>194</v>
      </c>
      <c r="F59" s="34" t="s">
        <v>607</v>
      </c>
      <c r="G59" s="2"/>
      <c r="H59" s="63">
        <f t="shared" si="1"/>
        <v>600</v>
      </c>
      <c r="I59" s="68">
        <v>600</v>
      </c>
      <c r="J59" s="68"/>
      <c r="K59" s="64">
        <v>600</v>
      </c>
      <c r="L59" s="65">
        <v>600</v>
      </c>
      <c r="M59" s="119">
        <f t="shared" si="4"/>
        <v>600</v>
      </c>
    </row>
    <row r="60" spans="1:13" s="27" customFormat="1" ht="59.25" customHeight="1">
      <c r="A60" s="150" t="s">
        <v>191</v>
      </c>
      <c r="B60" s="151" t="s">
        <v>258</v>
      </c>
      <c r="C60" s="152" t="s">
        <v>259</v>
      </c>
      <c r="D60" s="153" t="s">
        <v>363</v>
      </c>
      <c r="E60" s="153" t="s">
        <v>194</v>
      </c>
      <c r="F60" s="153" t="s">
        <v>607</v>
      </c>
      <c r="G60" s="154"/>
      <c r="H60" s="155">
        <f t="shared" si="1"/>
        <v>600</v>
      </c>
      <c r="I60" s="156">
        <v>600</v>
      </c>
      <c r="J60" s="156"/>
      <c r="K60" s="157">
        <v>600</v>
      </c>
      <c r="L60" s="157">
        <v>600</v>
      </c>
      <c r="M60" s="119">
        <f t="shared" si="4"/>
        <v>600</v>
      </c>
    </row>
    <row r="61" spans="1:13" s="27" customFormat="1" ht="59.25" customHeight="1">
      <c r="A61" s="42" t="s">
        <v>191</v>
      </c>
      <c r="B61" s="38" t="s">
        <v>260</v>
      </c>
      <c r="C61" s="72" t="s">
        <v>261</v>
      </c>
      <c r="D61" s="34" t="s">
        <v>363</v>
      </c>
      <c r="E61" s="34" t="s">
        <v>194</v>
      </c>
      <c r="F61" s="34" t="s">
        <v>607</v>
      </c>
      <c r="G61" s="2"/>
      <c r="H61" s="63">
        <f t="shared" si="1"/>
        <v>600</v>
      </c>
      <c r="I61" s="68">
        <v>600</v>
      </c>
      <c r="J61" s="68"/>
      <c r="K61" s="64">
        <v>600</v>
      </c>
      <c r="L61" s="65">
        <v>600</v>
      </c>
      <c r="M61" s="119">
        <f t="shared" si="4"/>
        <v>600</v>
      </c>
    </row>
    <row r="62" spans="1:13" s="27" customFormat="1" ht="59.25" customHeight="1">
      <c r="A62" s="42" t="s">
        <v>191</v>
      </c>
      <c r="B62" s="38" t="s">
        <v>262</v>
      </c>
      <c r="C62" s="72" t="s">
        <v>263</v>
      </c>
      <c r="D62" s="34" t="s">
        <v>363</v>
      </c>
      <c r="E62" s="34" t="s">
        <v>194</v>
      </c>
      <c r="F62" s="34" t="s">
        <v>607</v>
      </c>
      <c r="G62" s="2"/>
      <c r="H62" s="63">
        <f t="shared" si="1"/>
        <v>600</v>
      </c>
      <c r="I62" s="68">
        <v>600</v>
      </c>
      <c r="J62" s="68"/>
      <c r="K62" s="64">
        <v>600</v>
      </c>
      <c r="L62" s="65">
        <v>600</v>
      </c>
      <c r="M62" s="119">
        <f t="shared" si="4"/>
        <v>600</v>
      </c>
    </row>
    <row r="63" spans="1:13" s="27" customFormat="1" ht="59.25" customHeight="1">
      <c r="A63" s="42" t="s">
        <v>191</v>
      </c>
      <c r="B63" s="74" t="s">
        <v>264</v>
      </c>
      <c r="C63" s="72" t="s">
        <v>265</v>
      </c>
      <c r="D63" s="34" t="s">
        <v>363</v>
      </c>
      <c r="E63" s="34" t="s">
        <v>194</v>
      </c>
      <c r="F63" s="34" t="s">
        <v>607</v>
      </c>
      <c r="G63" s="2"/>
      <c r="H63" s="63">
        <f t="shared" si="1"/>
        <v>600</v>
      </c>
      <c r="I63" s="68">
        <v>600</v>
      </c>
      <c r="J63" s="68"/>
      <c r="K63" s="64">
        <v>600</v>
      </c>
      <c r="L63" s="65">
        <v>600</v>
      </c>
      <c r="M63" s="119">
        <f t="shared" si="4"/>
        <v>600</v>
      </c>
    </row>
    <row r="64" spans="1:13" s="27" customFormat="1" ht="59.25" customHeight="1">
      <c r="A64" s="42" t="s">
        <v>191</v>
      </c>
      <c r="B64" s="75" t="s">
        <v>266</v>
      </c>
      <c r="C64" s="76" t="s">
        <v>267</v>
      </c>
      <c r="D64" s="34" t="s">
        <v>363</v>
      </c>
      <c r="E64" s="34" t="s">
        <v>194</v>
      </c>
      <c r="F64" s="34" t="s">
        <v>607</v>
      </c>
      <c r="G64" s="2"/>
      <c r="H64" s="63">
        <f t="shared" si="1"/>
        <v>600</v>
      </c>
      <c r="I64" s="68">
        <v>600</v>
      </c>
      <c r="J64" s="68"/>
      <c r="K64" s="64">
        <v>600</v>
      </c>
      <c r="L64" s="65">
        <v>600</v>
      </c>
      <c r="M64" s="119">
        <f t="shared" si="4"/>
        <v>600</v>
      </c>
    </row>
    <row r="65" spans="1:13" s="27" customFormat="1" ht="59.25" customHeight="1" thickBot="1">
      <c r="A65" s="49" t="s">
        <v>191</v>
      </c>
      <c r="B65" s="130" t="s">
        <v>268</v>
      </c>
      <c r="C65" s="131" t="s">
        <v>269</v>
      </c>
      <c r="D65" s="105" t="s">
        <v>363</v>
      </c>
      <c r="E65" s="105" t="s">
        <v>194</v>
      </c>
      <c r="F65" s="105" t="s">
        <v>607</v>
      </c>
      <c r="G65" s="132"/>
      <c r="H65" s="108">
        <f t="shared" si="1"/>
        <v>600</v>
      </c>
      <c r="I65" s="133">
        <v>600</v>
      </c>
      <c r="J65" s="133"/>
      <c r="K65" s="123">
        <v>600</v>
      </c>
      <c r="L65" s="109">
        <v>600</v>
      </c>
      <c r="M65" s="119">
        <f t="shared" si="4"/>
        <v>600</v>
      </c>
    </row>
    <row r="66" spans="1:13" s="27" customFormat="1" ht="59.25" customHeight="1">
      <c r="A66" s="111" t="s">
        <v>191</v>
      </c>
      <c r="B66" s="128" t="s">
        <v>270</v>
      </c>
      <c r="C66" s="129" t="s">
        <v>271</v>
      </c>
      <c r="D66" s="114" t="s">
        <v>363</v>
      </c>
      <c r="E66" s="114" t="s">
        <v>194</v>
      </c>
      <c r="F66" s="114" t="s">
        <v>607</v>
      </c>
      <c r="G66" s="126"/>
      <c r="H66" s="116">
        <f t="shared" si="1"/>
        <v>600</v>
      </c>
      <c r="I66" s="127">
        <v>600</v>
      </c>
      <c r="J66" s="127"/>
      <c r="K66" s="117">
        <v>600</v>
      </c>
      <c r="L66" s="118">
        <v>600</v>
      </c>
      <c r="M66" s="193">
        <f>L66</f>
        <v>600</v>
      </c>
    </row>
    <row r="67" spans="1:13" s="27" customFormat="1" ht="59.25" customHeight="1">
      <c r="A67" s="42" t="s">
        <v>191</v>
      </c>
      <c r="B67" s="69" t="s">
        <v>272</v>
      </c>
      <c r="C67" s="70" t="s">
        <v>273</v>
      </c>
      <c r="D67" s="34" t="s">
        <v>363</v>
      </c>
      <c r="E67" s="34" t="s">
        <v>194</v>
      </c>
      <c r="F67" s="34" t="s">
        <v>607</v>
      </c>
      <c r="G67" s="2"/>
      <c r="H67" s="63">
        <f t="shared" si="1"/>
        <v>600</v>
      </c>
      <c r="I67" s="68">
        <v>600</v>
      </c>
      <c r="J67" s="68"/>
      <c r="K67" s="64">
        <v>600</v>
      </c>
      <c r="L67" s="65">
        <v>600</v>
      </c>
      <c r="M67" s="193">
        <f t="shared" ref="M67:M86" si="5">L67</f>
        <v>600</v>
      </c>
    </row>
    <row r="68" spans="1:13" s="27" customFormat="1" ht="59.25" customHeight="1">
      <c r="A68" s="42" t="s">
        <v>191</v>
      </c>
      <c r="B68" s="69" t="s">
        <v>274</v>
      </c>
      <c r="C68" s="70" t="s">
        <v>275</v>
      </c>
      <c r="D68" s="34" t="s">
        <v>363</v>
      </c>
      <c r="E68" s="34" t="s">
        <v>194</v>
      </c>
      <c r="F68" s="34" t="s">
        <v>607</v>
      </c>
      <c r="G68" s="2"/>
      <c r="H68" s="63">
        <f t="shared" si="1"/>
        <v>600</v>
      </c>
      <c r="I68" s="68">
        <v>600</v>
      </c>
      <c r="J68" s="68"/>
      <c r="K68" s="64">
        <v>600</v>
      </c>
      <c r="L68" s="65">
        <v>600</v>
      </c>
      <c r="M68" s="193">
        <f t="shared" si="5"/>
        <v>600</v>
      </c>
    </row>
    <row r="69" spans="1:13" s="27" customFormat="1" ht="59.25" customHeight="1">
      <c r="A69" s="42" t="s">
        <v>191</v>
      </c>
      <c r="B69" s="69" t="s">
        <v>276</v>
      </c>
      <c r="C69" s="70" t="s">
        <v>277</v>
      </c>
      <c r="D69" s="34" t="s">
        <v>363</v>
      </c>
      <c r="E69" s="34" t="s">
        <v>194</v>
      </c>
      <c r="F69" s="34" t="s">
        <v>607</v>
      </c>
      <c r="G69" s="2"/>
      <c r="H69" s="63">
        <f t="shared" si="1"/>
        <v>600</v>
      </c>
      <c r="I69" s="68">
        <v>600</v>
      </c>
      <c r="J69" s="68"/>
      <c r="K69" s="64">
        <v>600</v>
      </c>
      <c r="L69" s="65">
        <v>600</v>
      </c>
      <c r="M69" s="193">
        <f t="shared" si="5"/>
        <v>600</v>
      </c>
    </row>
    <row r="70" spans="1:13" s="27" customFormat="1" ht="59.25" customHeight="1">
      <c r="A70" s="42" t="s">
        <v>191</v>
      </c>
      <c r="B70" s="69" t="s">
        <v>278</v>
      </c>
      <c r="C70" s="70" t="s">
        <v>279</v>
      </c>
      <c r="D70" s="34" t="s">
        <v>363</v>
      </c>
      <c r="E70" s="34" t="s">
        <v>194</v>
      </c>
      <c r="F70" s="34" t="s">
        <v>607</v>
      </c>
      <c r="G70" s="2"/>
      <c r="H70" s="63">
        <f t="shared" si="1"/>
        <v>600</v>
      </c>
      <c r="I70" s="68">
        <v>600</v>
      </c>
      <c r="J70" s="68"/>
      <c r="K70" s="64">
        <v>600</v>
      </c>
      <c r="L70" s="65">
        <v>600</v>
      </c>
      <c r="M70" s="193">
        <f t="shared" si="5"/>
        <v>600</v>
      </c>
    </row>
    <row r="71" spans="1:13" s="27" customFormat="1" ht="59.25" customHeight="1">
      <c r="A71" s="42" t="s">
        <v>191</v>
      </c>
      <c r="B71" s="69" t="s">
        <v>280</v>
      </c>
      <c r="C71" s="70" t="s">
        <v>281</v>
      </c>
      <c r="D71" s="34" t="s">
        <v>363</v>
      </c>
      <c r="E71" s="34" t="s">
        <v>194</v>
      </c>
      <c r="F71" s="34" t="s">
        <v>607</v>
      </c>
      <c r="G71" s="2"/>
      <c r="H71" s="63">
        <f t="shared" ref="H71:H91" si="6">I71+J71</f>
        <v>600</v>
      </c>
      <c r="I71" s="68">
        <v>600</v>
      </c>
      <c r="J71" s="68"/>
      <c r="K71" s="64">
        <v>600</v>
      </c>
      <c r="L71" s="65">
        <v>600</v>
      </c>
      <c r="M71" s="193">
        <f t="shared" si="5"/>
        <v>600</v>
      </c>
    </row>
    <row r="72" spans="1:13" s="27" customFormat="1" ht="59.25" customHeight="1">
      <c r="A72" s="42" t="s">
        <v>191</v>
      </c>
      <c r="B72" s="69" t="s">
        <v>282</v>
      </c>
      <c r="C72" s="70" t="s">
        <v>283</v>
      </c>
      <c r="D72" s="34" t="s">
        <v>363</v>
      </c>
      <c r="E72" s="34" t="s">
        <v>194</v>
      </c>
      <c r="F72" s="34" t="s">
        <v>607</v>
      </c>
      <c r="G72" s="2"/>
      <c r="H72" s="63">
        <f t="shared" si="6"/>
        <v>600</v>
      </c>
      <c r="I72" s="68">
        <v>600</v>
      </c>
      <c r="J72" s="68"/>
      <c r="K72" s="64">
        <v>600</v>
      </c>
      <c r="L72" s="65">
        <v>600</v>
      </c>
      <c r="M72" s="193">
        <f t="shared" si="5"/>
        <v>600</v>
      </c>
    </row>
    <row r="73" spans="1:13" s="27" customFormat="1" ht="59.25" customHeight="1">
      <c r="A73" s="42" t="s">
        <v>191</v>
      </c>
      <c r="B73" s="38" t="s">
        <v>284</v>
      </c>
      <c r="C73" s="2" t="s">
        <v>285</v>
      </c>
      <c r="D73" s="34" t="s">
        <v>363</v>
      </c>
      <c r="E73" s="34" t="s">
        <v>194</v>
      </c>
      <c r="F73" s="34" t="s">
        <v>607</v>
      </c>
      <c r="G73" s="2"/>
      <c r="H73" s="63">
        <f t="shared" si="6"/>
        <v>600</v>
      </c>
      <c r="I73" s="68">
        <v>600</v>
      </c>
      <c r="J73" s="68"/>
      <c r="K73" s="64">
        <v>600</v>
      </c>
      <c r="L73" s="65">
        <v>600</v>
      </c>
      <c r="M73" s="193">
        <f t="shared" si="5"/>
        <v>600</v>
      </c>
    </row>
    <row r="74" spans="1:13" s="27" customFormat="1" ht="59.25" customHeight="1">
      <c r="A74" s="42" t="s">
        <v>191</v>
      </c>
      <c r="B74" s="77" t="s">
        <v>286</v>
      </c>
      <c r="C74" s="2" t="s">
        <v>287</v>
      </c>
      <c r="D74" s="34" t="s">
        <v>363</v>
      </c>
      <c r="E74" s="34" t="s">
        <v>194</v>
      </c>
      <c r="F74" s="34" t="s">
        <v>607</v>
      </c>
      <c r="G74" s="2"/>
      <c r="H74" s="63">
        <f t="shared" si="6"/>
        <v>600</v>
      </c>
      <c r="I74" s="68">
        <v>600</v>
      </c>
      <c r="J74" s="68"/>
      <c r="K74" s="64">
        <v>600</v>
      </c>
      <c r="L74" s="65">
        <v>600</v>
      </c>
      <c r="M74" s="193">
        <f t="shared" si="5"/>
        <v>600</v>
      </c>
    </row>
    <row r="75" spans="1:13" s="27" customFormat="1" ht="59.25" customHeight="1">
      <c r="A75" s="42" t="s">
        <v>191</v>
      </c>
      <c r="B75" s="69" t="s">
        <v>288</v>
      </c>
      <c r="C75" s="70" t="s">
        <v>289</v>
      </c>
      <c r="D75" s="34" t="s">
        <v>363</v>
      </c>
      <c r="E75" s="34" t="s">
        <v>194</v>
      </c>
      <c r="F75" s="34" t="s">
        <v>607</v>
      </c>
      <c r="G75" s="2"/>
      <c r="H75" s="63">
        <f t="shared" si="6"/>
        <v>600</v>
      </c>
      <c r="I75" s="68">
        <v>600</v>
      </c>
      <c r="J75" s="68"/>
      <c r="K75" s="64">
        <v>600</v>
      </c>
      <c r="L75" s="65">
        <v>600</v>
      </c>
      <c r="M75" s="193">
        <f t="shared" si="5"/>
        <v>600</v>
      </c>
    </row>
    <row r="76" spans="1:13" s="27" customFormat="1" ht="59.25" customHeight="1">
      <c r="A76" s="42" t="s">
        <v>191</v>
      </c>
      <c r="B76" s="69" t="s">
        <v>290</v>
      </c>
      <c r="C76" s="70" t="s">
        <v>291</v>
      </c>
      <c r="D76" s="34" t="s">
        <v>363</v>
      </c>
      <c r="E76" s="34" t="s">
        <v>194</v>
      </c>
      <c r="F76" s="34" t="s">
        <v>607</v>
      </c>
      <c r="G76" s="2"/>
      <c r="H76" s="63">
        <f t="shared" si="6"/>
        <v>600</v>
      </c>
      <c r="I76" s="68">
        <v>600</v>
      </c>
      <c r="J76" s="68"/>
      <c r="K76" s="64">
        <v>600</v>
      </c>
      <c r="L76" s="65">
        <v>600</v>
      </c>
      <c r="M76" s="193">
        <f t="shared" si="5"/>
        <v>600</v>
      </c>
    </row>
    <row r="77" spans="1:13" s="27" customFormat="1" ht="59.25" customHeight="1">
      <c r="A77" s="42" t="s">
        <v>191</v>
      </c>
      <c r="B77" s="69" t="s">
        <v>292</v>
      </c>
      <c r="C77" s="70" t="s">
        <v>293</v>
      </c>
      <c r="D77" s="34" t="s">
        <v>363</v>
      </c>
      <c r="E77" s="34" t="s">
        <v>194</v>
      </c>
      <c r="F77" s="34" t="s">
        <v>607</v>
      </c>
      <c r="G77" s="2"/>
      <c r="H77" s="63">
        <f t="shared" si="6"/>
        <v>600</v>
      </c>
      <c r="I77" s="68">
        <v>600</v>
      </c>
      <c r="J77" s="68"/>
      <c r="K77" s="64">
        <v>600</v>
      </c>
      <c r="L77" s="65">
        <v>600</v>
      </c>
      <c r="M77" s="193">
        <f t="shared" si="5"/>
        <v>600</v>
      </c>
    </row>
    <row r="78" spans="1:13" s="27" customFormat="1" ht="59.25" customHeight="1">
      <c r="A78" s="42" t="s">
        <v>191</v>
      </c>
      <c r="B78" s="69" t="s">
        <v>294</v>
      </c>
      <c r="C78" s="70" t="s">
        <v>295</v>
      </c>
      <c r="D78" s="34" t="s">
        <v>363</v>
      </c>
      <c r="E78" s="34" t="s">
        <v>194</v>
      </c>
      <c r="F78" s="34" t="s">
        <v>607</v>
      </c>
      <c r="G78" s="2"/>
      <c r="H78" s="63">
        <f t="shared" si="6"/>
        <v>600</v>
      </c>
      <c r="I78" s="68">
        <v>600</v>
      </c>
      <c r="J78" s="68"/>
      <c r="K78" s="64">
        <v>600</v>
      </c>
      <c r="L78" s="65">
        <v>600</v>
      </c>
      <c r="M78" s="193">
        <f>L78</f>
        <v>600</v>
      </c>
    </row>
    <row r="79" spans="1:13" s="27" customFormat="1" ht="59.25" customHeight="1">
      <c r="A79" s="42" t="s">
        <v>191</v>
      </c>
      <c r="B79" s="69" t="s">
        <v>296</v>
      </c>
      <c r="C79" s="70" t="s">
        <v>297</v>
      </c>
      <c r="D79" s="34" t="s">
        <v>363</v>
      </c>
      <c r="E79" s="34" t="s">
        <v>194</v>
      </c>
      <c r="F79" s="34" t="s">
        <v>607</v>
      </c>
      <c r="G79" s="2"/>
      <c r="H79" s="63">
        <f t="shared" si="6"/>
        <v>600</v>
      </c>
      <c r="I79" s="68">
        <v>600</v>
      </c>
      <c r="J79" s="68"/>
      <c r="K79" s="64">
        <v>600</v>
      </c>
      <c r="L79" s="65">
        <v>600</v>
      </c>
      <c r="M79" s="193">
        <f t="shared" si="5"/>
        <v>600</v>
      </c>
    </row>
    <row r="80" spans="1:13" s="27" customFormat="1" ht="59.25" customHeight="1">
      <c r="A80" s="42" t="s">
        <v>191</v>
      </c>
      <c r="B80" s="69" t="s">
        <v>298</v>
      </c>
      <c r="C80" s="70" t="s">
        <v>299</v>
      </c>
      <c r="D80" s="34" t="s">
        <v>363</v>
      </c>
      <c r="E80" s="34" t="s">
        <v>194</v>
      </c>
      <c r="F80" s="34" t="s">
        <v>607</v>
      </c>
      <c r="G80" s="2"/>
      <c r="H80" s="63">
        <f t="shared" si="6"/>
        <v>600</v>
      </c>
      <c r="I80" s="68">
        <v>600</v>
      </c>
      <c r="J80" s="68"/>
      <c r="K80" s="64">
        <v>600</v>
      </c>
      <c r="L80" s="65">
        <v>600</v>
      </c>
      <c r="M80" s="193">
        <f t="shared" si="5"/>
        <v>600</v>
      </c>
    </row>
    <row r="81" spans="1:13" s="27" customFormat="1" ht="59.25" customHeight="1">
      <c r="A81" s="42" t="s">
        <v>191</v>
      </c>
      <c r="B81" s="69" t="s">
        <v>300</v>
      </c>
      <c r="C81" s="70" t="s">
        <v>301</v>
      </c>
      <c r="D81" s="34" t="s">
        <v>363</v>
      </c>
      <c r="E81" s="34" t="s">
        <v>194</v>
      </c>
      <c r="F81" s="34" t="s">
        <v>607</v>
      </c>
      <c r="G81" s="2"/>
      <c r="H81" s="63">
        <f t="shared" si="6"/>
        <v>600</v>
      </c>
      <c r="I81" s="68">
        <v>600</v>
      </c>
      <c r="J81" s="68"/>
      <c r="K81" s="64">
        <v>600</v>
      </c>
      <c r="L81" s="65">
        <v>600</v>
      </c>
      <c r="M81" s="193">
        <f t="shared" si="5"/>
        <v>600</v>
      </c>
    </row>
    <row r="82" spans="1:13" s="27" customFormat="1" ht="59.25" customHeight="1">
      <c r="A82" s="42" t="s">
        <v>191</v>
      </c>
      <c r="B82" s="69" t="s">
        <v>302</v>
      </c>
      <c r="C82" s="70" t="s">
        <v>303</v>
      </c>
      <c r="D82" s="34" t="s">
        <v>363</v>
      </c>
      <c r="E82" s="34" t="s">
        <v>194</v>
      </c>
      <c r="F82" s="34" t="s">
        <v>607</v>
      </c>
      <c r="G82" s="2"/>
      <c r="H82" s="63">
        <f t="shared" si="6"/>
        <v>600</v>
      </c>
      <c r="I82" s="68">
        <v>600</v>
      </c>
      <c r="J82" s="68"/>
      <c r="K82" s="64">
        <v>600</v>
      </c>
      <c r="L82" s="65">
        <v>600</v>
      </c>
      <c r="M82" s="193">
        <f t="shared" si="5"/>
        <v>600</v>
      </c>
    </row>
    <row r="83" spans="1:13" s="27" customFormat="1" ht="59.25" customHeight="1">
      <c r="A83" s="42" t="s">
        <v>191</v>
      </c>
      <c r="B83" s="73" t="s">
        <v>304</v>
      </c>
      <c r="C83" s="70" t="s">
        <v>305</v>
      </c>
      <c r="D83" s="34" t="s">
        <v>363</v>
      </c>
      <c r="E83" s="34" t="s">
        <v>194</v>
      </c>
      <c r="F83" s="34" t="s">
        <v>607</v>
      </c>
      <c r="G83" s="2"/>
      <c r="H83" s="63">
        <f t="shared" si="6"/>
        <v>600</v>
      </c>
      <c r="I83" s="68">
        <v>600</v>
      </c>
      <c r="J83" s="68"/>
      <c r="K83" s="64">
        <v>600</v>
      </c>
      <c r="L83" s="65">
        <v>600</v>
      </c>
      <c r="M83" s="193">
        <f t="shared" si="5"/>
        <v>600</v>
      </c>
    </row>
    <row r="84" spans="1:13" s="27" customFormat="1" ht="59.25" customHeight="1">
      <c r="A84" s="42" t="s">
        <v>191</v>
      </c>
      <c r="B84" s="69" t="s">
        <v>306</v>
      </c>
      <c r="C84" s="70" t="s">
        <v>307</v>
      </c>
      <c r="D84" s="34" t="s">
        <v>362</v>
      </c>
      <c r="E84" s="34" t="s">
        <v>194</v>
      </c>
      <c r="F84" s="34" t="s">
        <v>607</v>
      </c>
      <c r="G84" s="2"/>
      <c r="H84" s="63">
        <f t="shared" si="6"/>
        <v>6000</v>
      </c>
      <c r="I84" s="68">
        <v>6000</v>
      </c>
      <c r="J84" s="68"/>
      <c r="K84" s="64">
        <v>6000</v>
      </c>
      <c r="L84" s="65">
        <v>6000</v>
      </c>
      <c r="M84" s="193">
        <f t="shared" si="5"/>
        <v>6000</v>
      </c>
    </row>
    <row r="85" spans="1:13" s="27" customFormat="1" ht="59.25" customHeight="1">
      <c r="A85" s="42" t="s">
        <v>191</v>
      </c>
      <c r="B85" s="69" t="s">
        <v>308</v>
      </c>
      <c r="C85" s="70" t="s">
        <v>309</v>
      </c>
      <c r="D85" s="34" t="s">
        <v>362</v>
      </c>
      <c r="E85" s="34" t="s">
        <v>194</v>
      </c>
      <c r="F85" s="34" t="s">
        <v>607</v>
      </c>
      <c r="G85" s="2"/>
      <c r="H85" s="63">
        <f t="shared" si="6"/>
        <v>6000</v>
      </c>
      <c r="I85" s="68">
        <v>6000</v>
      </c>
      <c r="J85" s="68"/>
      <c r="K85" s="64">
        <v>6000</v>
      </c>
      <c r="L85" s="65">
        <v>6000</v>
      </c>
      <c r="M85" s="193">
        <f t="shared" si="5"/>
        <v>6000</v>
      </c>
    </row>
    <row r="86" spans="1:13" s="27" customFormat="1" ht="59.25" customHeight="1" thickBot="1">
      <c r="A86" s="49" t="s">
        <v>191</v>
      </c>
      <c r="B86" s="159" t="s">
        <v>310</v>
      </c>
      <c r="C86" s="160" t="s">
        <v>311</v>
      </c>
      <c r="D86" s="105" t="s">
        <v>362</v>
      </c>
      <c r="E86" s="105" t="s">
        <v>194</v>
      </c>
      <c r="F86" s="105" t="s">
        <v>607</v>
      </c>
      <c r="G86" s="132"/>
      <c r="H86" s="108">
        <f t="shared" si="6"/>
        <v>6000</v>
      </c>
      <c r="I86" s="133">
        <v>6000</v>
      </c>
      <c r="J86" s="133"/>
      <c r="K86" s="123">
        <v>6000</v>
      </c>
      <c r="L86" s="109">
        <v>6000</v>
      </c>
      <c r="M86" s="193">
        <f t="shared" si="5"/>
        <v>6000</v>
      </c>
    </row>
    <row r="87" spans="1:13" s="27" customFormat="1" ht="59.25" customHeight="1">
      <c r="A87" s="111" t="s">
        <v>191</v>
      </c>
      <c r="B87" s="128" t="s">
        <v>312</v>
      </c>
      <c r="C87" s="129" t="s">
        <v>313</v>
      </c>
      <c r="D87" s="114" t="s">
        <v>362</v>
      </c>
      <c r="E87" s="114" t="s">
        <v>194</v>
      </c>
      <c r="F87" s="114" t="s">
        <v>607</v>
      </c>
      <c r="G87" s="126"/>
      <c r="H87" s="116">
        <f t="shared" si="6"/>
        <v>6000</v>
      </c>
      <c r="I87" s="127">
        <v>6000</v>
      </c>
      <c r="J87" s="127"/>
      <c r="K87" s="117">
        <v>6000</v>
      </c>
      <c r="L87" s="118">
        <v>6000</v>
      </c>
      <c r="M87" s="192">
        <f>L87</f>
        <v>6000</v>
      </c>
    </row>
    <row r="88" spans="1:13" s="27" customFormat="1" ht="59.25" customHeight="1">
      <c r="A88" s="42" t="s">
        <v>191</v>
      </c>
      <c r="B88" s="38" t="s">
        <v>314</v>
      </c>
      <c r="C88" s="2" t="s">
        <v>315</v>
      </c>
      <c r="D88" s="34" t="s">
        <v>362</v>
      </c>
      <c r="E88" s="34" t="s">
        <v>194</v>
      </c>
      <c r="F88" s="34" t="s">
        <v>607</v>
      </c>
      <c r="G88" s="2"/>
      <c r="H88" s="63">
        <f t="shared" si="6"/>
        <v>6000</v>
      </c>
      <c r="I88" s="68">
        <v>6000</v>
      </c>
      <c r="J88" s="68"/>
      <c r="K88" s="64">
        <v>6000</v>
      </c>
      <c r="L88" s="65">
        <v>6000</v>
      </c>
      <c r="M88" s="192">
        <f t="shared" ref="M88:M91" si="7">L88</f>
        <v>6000</v>
      </c>
    </row>
    <row r="89" spans="1:13" s="27" customFormat="1" ht="59.25" customHeight="1">
      <c r="A89" s="42" t="s">
        <v>191</v>
      </c>
      <c r="B89" s="69" t="s">
        <v>316</v>
      </c>
      <c r="C89" s="70" t="s">
        <v>317</v>
      </c>
      <c r="D89" s="34" t="s">
        <v>362</v>
      </c>
      <c r="E89" s="34" t="s">
        <v>194</v>
      </c>
      <c r="F89" s="34" t="s">
        <v>607</v>
      </c>
      <c r="G89" s="2"/>
      <c r="H89" s="63">
        <f t="shared" si="6"/>
        <v>6000</v>
      </c>
      <c r="I89" s="68">
        <v>6000</v>
      </c>
      <c r="J89" s="68"/>
      <c r="K89" s="64">
        <v>6000</v>
      </c>
      <c r="L89" s="65">
        <v>6000</v>
      </c>
      <c r="M89" s="192">
        <f t="shared" si="7"/>
        <v>6000</v>
      </c>
    </row>
    <row r="90" spans="1:13" s="27" customFormat="1" ht="59.25" customHeight="1">
      <c r="A90" s="42" t="s">
        <v>191</v>
      </c>
      <c r="B90" s="69" t="s">
        <v>318</v>
      </c>
      <c r="C90" s="70" t="s">
        <v>319</v>
      </c>
      <c r="D90" s="34" t="s">
        <v>362</v>
      </c>
      <c r="E90" s="34" t="s">
        <v>194</v>
      </c>
      <c r="F90" s="34" t="s">
        <v>607</v>
      </c>
      <c r="G90" s="2"/>
      <c r="H90" s="63">
        <f t="shared" si="6"/>
        <v>6000</v>
      </c>
      <c r="I90" s="68">
        <v>6000</v>
      </c>
      <c r="J90" s="68"/>
      <c r="K90" s="64">
        <v>6000</v>
      </c>
      <c r="L90" s="65">
        <v>6000</v>
      </c>
      <c r="M90" s="192">
        <f t="shared" si="7"/>
        <v>6000</v>
      </c>
    </row>
    <row r="91" spans="1:13" s="27" customFormat="1" ht="59.25" customHeight="1">
      <c r="A91" s="42" t="s">
        <v>191</v>
      </c>
      <c r="B91" s="69" t="s">
        <v>320</v>
      </c>
      <c r="C91" s="70" t="s">
        <v>321</v>
      </c>
      <c r="D91" s="34" t="s">
        <v>362</v>
      </c>
      <c r="E91" s="34" t="s">
        <v>194</v>
      </c>
      <c r="F91" s="34" t="s">
        <v>607</v>
      </c>
      <c r="G91" s="2"/>
      <c r="H91" s="63">
        <f t="shared" si="6"/>
        <v>6000</v>
      </c>
      <c r="I91" s="68">
        <v>6000</v>
      </c>
      <c r="J91" s="68"/>
      <c r="K91" s="64">
        <v>6000</v>
      </c>
      <c r="L91" s="65">
        <v>6000</v>
      </c>
      <c r="M91" s="192">
        <f t="shared" si="7"/>
        <v>6000</v>
      </c>
    </row>
    <row r="92" spans="1:13" s="27" customFormat="1" ht="59.25" customHeight="1">
      <c r="A92" s="97" t="s">
        <v>462</v>
      </c>
      <c r="B92" s="79"/>
      <c r="C92" s="78" t="str">
        <f>SUBTOTAL(103,C93:C257)&amp;"명"</f>
        <v>165명</v>
      </c>
      <c r="D92" s="79"/>
      <c r="E92" s="79"/>
      <c r="F92" s="80"/>
      <c r="G92" s="81">
        <f>SUBTOTAL(9,G93:G257)</f>
        <v>9450</v>
      </c>
      <c r="H92" s="81">
        <f t="shared" ref="H92:M92" si="8">SUBTOTAL(9,H93:H257)</f>
        <v>804060</v>
      </c>
      <c r="I92" s="81">
        <f t="shared" si="8"/>
        <v>494858</v>
      </c>
      <c r="J92" s="81">
        <f t="shared" si="8"/>
        <v>309202</v>
      </c>
      <c r="K92" s="81">
        <f t="shared" si="8"/>
        <v>494858</v>
      </c>
      <c r="L92" s="81">
        <f t="shared" si="8"/>
        <v>494858</v>
      </c>
      <c r="M92" s="98">
        <f t="shared" si="8"/>
        <v>494858</v>
      </c>
    </row>
    <row r="93" spans="1:13" s="27" customFormat="1" ht="59.25" customHeight="1">
      <c r="A93" s="99" t="s">
        <v>463</v>
      </c>
      <c r="B93" s="71" t="s">
        <v>655</v>
      </c>
      <c r="C93" s="82" t="s">
        <v>18</v>
      </c>
      <c r="D93" s="71" t="s">
        <v>708</v>
      </c>
      <c r="E93" s="71" t="s">
        <v>455</v>
      </c>
      <c r="F93" s="71" t="s">
        <v>464</v>
      </c>
      <c r="G93" s="83">
        <v>0</v>
      </c>
      <c r="H93" s="63">
        <f t="shared" ref="H93:H134" si="9">I93+J93</f>
        <v>11500</v>
      </c>
      <c r="I93" s="83">
        <v>5750</v>
      </c>
      <c r="J93" s="83">
        <v>5750</v>
      </c>
      <c r="K93" s="83">
        <v>5750</v>
      </c>
      <c r="L93" s="65">
        <v>5750</v>
      </c>
      <c r="M93" s="100">
        <f>L93</f>
        <v>5750</v>
      </c>
    </row>
    <row r="94" spans="1:13" s="27" customFormat="1" ht="59.25" customHeight="1">
      <c r="A94" s="99" t="s">
        <v>456</v>
      </c>
      <c r="B94" s="71" t="s">
        <v>656</v>
      </c>
      <c r="C94" s="82" t="s">
        <v>19</v>
      </c>
      <c r="D94" s="71" t="s">
        <v>708</v>
      </c>
      <c r="E94" s="71" t="s">
        <v>455</v>
      </c>
      <c r="F94" s="71" t="s">
        <v>466</v>
      </c>
      <c r="G94" s="83"/>
      <c r="H94" s="63">
        <f t="shared" si="9"/>
        <v>4600</v>
      </c>
      <c r="I94" s="83">
        <v>2300</v>
      </c>
      <c r="J94" s="83">
        <v>2300</v>
      </c>
      <c r="K94" s="83">
        <v>2300</v>
      </c>
      <c r="L94" s="65">
        <v>2300</v>
      </c>
      <c r="M94" s="100">
        <f t="shared" ref="M94:M107" si="10">L94</f>
        <v>2300</v>
      </c>
    </row>
    <row r="95" spans="1:13" s="27" customFormat="1" ht="59.25" customHeight="1">
      <c r="A95" s="99" t="s">
        <v>456</v>
      </c>
      <c r="B95" s="71" t="s">
        <v>657</v>
      </c>
      <c r="C95" s="82" t="s">
        <v>467</v>
      </c>
      <c r="D95" s="71" t="s">
        <v>708</v>
      </c>
      <c r="E95" s="71" t="s">
        <v>455</v>
      </c>
      <c r="F95" s="71" t="s">
        <v>468</v>
      </c>
      <c r="G95" s="83"/>
      <c r="H95" s="63">
        <f t="shared" si="9"/>
        <v>10000</v>
      </c>
      <c r="I95" s="83">
        <v>5000</v>
      </c>
      <c r="J95" s="83">
        <v>5000</v>
      </c>
      <c r="K95" s="83">
        <v>5000</v>
      </c>
      <c r="L95" s="65">
        <v>5000</v>
      </c>
      <c r="M95" s="100">
        <f t="shared" si="10"/>
        <v>5000</v>
      </c>
    </row>
    <row r="96" spans="1:13" s="27" customFormat="1" ht="59.25" customHeight="1">
      <c r="A96" s="99" t="s">
        <v>456</v>
      </c>
      <c r="B96" s="71" t="s">
        <v>469</v>
      </c>
      <c r="C96" s="82" t="s">
        <v>470</v>
      </c>
      <c r="D96" s="71" t="s">
        <v>465</v>
      </c>
      <c r="E96" s="71" t="s">
        <v>455</v>
      </c>
      <c r="F96" s="71" t="s">
        <v>608</v>
      </c>
      <c r="G96" s="83"/>
      <c r="H96" s="63">
        <f t="shared" si="9"/>
        <v>20000</v>
      </c>
      <c r="I96" s="83">
        <v>10000</v>
      </c>
      <c r="J96" s="83">
        <v>10000</v>
      </c>
      <c r="K96" s="83">
        <v>10000</v>
      </c>
      <c r="L96" s="65">
        <v>10000</v>
      </c>
      <c r="M96" s="100">
        <f t="shared" si="10"/>
        <v>10000</v>
      </c>
    </row>
    <row r="97" spans="1:13" s="27" customFormat="1" ht="59.25" customHeight="1">
      <c r="A97" s="99" t="s">
        <v>456</v>
      </c>
      <c r="B97" s="71" t="s">
        <v>655</v>
      </c>
      <c r="C97" s="82" t="s">
        <v>18</v>
      </c>
      <c r="D97" s="71" t="s">
        <v>709</v>
      </c>
      <c r="E97" s="71" t="s">
        <v>455</v>
      </c>
      <c r="F97" s="71" t="s">
        <v>609</v>
      </c>
      <c r="G97" s="83"/>
      <c r="H97" s="63">
        <f t="shared" si="9"/>
        <v>5000</v>
      </c>
      <c r="I97" s="83">
        <v>2500</v>
      </c>
      <c r="J97" s="83">
        <v>2500</v>
      </c>
      <c r="K97" s="83">
        <v>2500</v>
      </c>
      <c r="L97" s="65">
        <v>2500</v>
      </c>
      <c r="M97" s="100">
        <f t="shared" si="10"/>
        <v>2500</v>
      </c>
    </row>
    <row r="98" spans="1:13" s="27" customFormat="1" ht="59.25" customHeight="1">
      <c r="A98" s="99" t="s">
        <v>456</v>
      </c>
      <c r="B98" s="71" t="s">
        <v>658</v>
      </c>
      <c r="C98" s="82" t="s">
        <v>20</v>
      </c>
      <c r="D98" s="71" t="s">
        <v>709</v>
      </c>
      <c r="E98" s="71" t="s">
        <v>455</v>
      </c>
      <c r="F98" s="71" t="s">
        <v>609</v>
      </c>
      <c r="G98" s="83"/>
      <c r="H98" s="63">
        <f t="shared" si="9"/>
        <v>5000</v>
      </c>
      <c r="I98" s="83">
        <v>2500</v>
      </c>
      <c r="J98" s="83">
        <v>2500</v>
      </c>
      <c r="K98" s="83">
        <v>2500</v>
      </c>
      <c r="L98" s="65">
        <v>2500</v>
      </c>
      <c r="M98" s="100">
        <f t="shared" si="10"/>
        <v>2500</v>
      </c>
    </row>
    <row r="99" spans="1:13" s="27" customFormat="1" ht="59.25" customHeight="1">
      <c r="A99" s="99" t="s">
        <v>456</v>
      </c>
      <c r="B99" s="71" t="s">
        <v>659</v>
      </c>
      <c r="C99" s="82" t="s">
        <v>471</v>
      </c>
      <c r="D99" s="71" t="s">
        <v>709</v>
      </c>
      <c r="E99" s="71" t="s">
        <v>455</v>
      </c>
      <c r="F99" s="71" t="s">
        <v>609</v>
      </c>
      <c r="G99" s="83"/>
      <c r="H99" s="63">
        <f t="shared" si="9"/>
        <v>5000</v>
      </c>
      <c r="I99" s="83">
        <v>2500</v>
      </c>
      <c r="J99" s="83">
        <v>2500</v>
      </c>
      <c r="K99" s="83">
        <v>2500</v>
      </c>
      <c r="L99" s="65">
        <v>2500</v>
      </c>
      <c r="M99" s="100">
        <f t="shared" si="10"/>
        <v>2500</v>
      </c>
    </row>
    <row r="100" spans="1:13" s="27" customFormat="1" ht="59.25" customHeight="1">
      <c r="A100" s="99" t="s">
        <v>456</v>
      </c>
      <c r="B100" s="71" t="s">
        <v>660</v>
      </c>
      <c r="C100" s="82" t="s">
        <v>472</v>
      </c>
      <c r="D100" s="71" t="s">
        <v>709</v>
      </c>
      <c r="E100" s="71" t="s">
        <v>455</v>
      </c>
      <c r="F100" s="71" t="s">
        <v>609</v>
      </c>
      <c r="G100" s="83"/>
      <c r="H100" s="63">
        <f t="shared" si="9"/>
        <v>5000</v>
      </c>
      <c r="I100" s="83">
        <v>2500</v>
      </c>
      <c r="J100" s="83">
        <v>2500</v>
      </c>
      <c r="K100" s="83">
        <v>2500</v>
      </c>
      <c r="L100" s="65">
        <v>2500</v>
      </c>
      <c r="M100" s="100">
        <f t="shared" si="10"/>
        <v>2500</v>
      </c>
    </row>
    <row r="101" spans="1:13" s="27" customFormat="1" ht="59.25" customHeight="1">
      <c r="A101" s="99" t="s">
        <v>456</v>
      </c>
      <c r="B101" s="71" t="s">
        <v>661</v>
      </c>
      <c r="C101" s="82" t="s">
        <v>473</v>
      </c>
      <c r="D101" s="71" t="s">
        <v>710</v>
      </c>
      <c r="E101" s="71" t="s">
        <v>474</v>
      </c>
      <c r="F101" s="71" t="s">
        <v>475</v>
      </c>
      <c r="G101" s="83"/>
      <c r="H101" s="63">
        <f t="shared" si="9"/>
        <v>6000</v>
      </c>
      <c r="I101" s="83">
        <v>3000</v>
      </c>
      <c r="J101" s="83">
        <v>3000</v>
      </c>
      <c r="K101" s="83">
        <v>3000</v>
      </c>
      <c r="L101" s="65">
        <v>3000</v>
      </c>
      <c r="M101" s="100">
        <f t="shared" si="10"/>
        <v>3000</v>
      </c>
    </row>
    <row r="102" spans="1:13" s="27" customFormat="1" ht="59.25" customHeight="1">
      <c r="A102" s="99" t="s">
        <v>456</v>
      </c>
      <c r="B102" s="71" t="s">
        <v>662</v>
      </c>
      <c r="C102" s="82" t="s">
        <v>21</v>
      </c>
      <c r="D102" s="71" t="s">
        <v>710</v>
      </c>
      <c r="E102" s="71" t="s">
        <v>455</v>
      </c>
      <c r="F102" s="71" t="s">
        <v>476</v>
      </c>
      <c r="G102" s="83"/>
      <c r="H102" s="63">
        <f t="shared" si="9"/>
        <v>6000</v>
      </c>
      <c r="I102" s="83">
        <v>3000</v>
      </c>
      <c r="J102" s="83">
        <v>3000</v>
      </c>
      <c r="K102" s="83">
        <v>3000</v>
      </c>
      <c r="L102" s="65">
        <v>3000</v>
      </c>
      <c r="M102" s="100">
        <f t="shared" si="10"/>
        <v>3000</v>
      </c>
    </row>
    <row r="103" spans="1:13" s="27" customFormat="1" ht="59.25" customHeight="1">
      <c r="A103" s="99" t="s">
        <v>36</v>
      </c>
      <c r="B103" s="71" t="s">
        <v>663</v>
      </c>
      <c r="C103" s="82" t="s">
        <v>179</v>
      </c>
      <c r="D103" s="71" t="s">
        <v>710</v>
      </c>
      <c r="E103" s="71" t="s">
        <v>38</v>
      </c>
      <c r="F103" s="71" t="s">
        <v>180</v>
      </c>
      <c r="G103" s="83"/>
      <c r="H103" s="63">
        <f t="shared" si="9"/>
        <v>6000</v>
      </c>
      <c r="I103" s="83">
        <v>3000</v>
      </c>
      <c r="J103" s="83">
        <v>3000</v>
      </c>
      <c r="K103" s="83">
        <v>3000</v>
      </c>
      <c r="L103" s="65">
        <v>3000</v>
      </c>
      <c r="M103" s="100">
        <f t="shared" si="10"/>
        <v>3000</v>
      </c>
    </row>
    <row r="104" spans="1:13" s="27" customFormat="1" ht="59.25" customHeight="1">
      <c r="A104" s="99" t="s">
        <v>456</v>
      </c>
      <c r="B104" s="71" t="s">
        <v>664</v>
      </c>
      <c r="C104" s="82" t="s">
        <v>477</v>
      </c>
      <c r="D104" s="71" t="s">
        <v>478</v>
      </c>
      <c r="E104" s="71" t="s">
        <v>455</v>
      </c>
      <c r="F104" s="71" t="s">
        <v>479</v>
      </c>
      <c r="G104" s="83"/>
      <c r="H104" s="63">
        <f t="shared" si="9"/>
        <v>20000</v>
      </c>
      <c r="I104" s="83">
        <v>10000</v>
      </c>
      <c r="J104" s="83">
        <v>10000</v>
      </c>
      <c r="K104" s="83">
        <v>10000</v>
      </c>
      <c r="L104" s="65">
        <v>10000</v>
      </c>
      <c r="M104" s="100">
        <f>L104</f>
        <v>10000</v>
      </c>
    </row>
    <row r="105" spans="1:13" s="27" customFormat="1" ht="59.25" customHeight="1">
      <c r="A105" s="99" t="s">
        <v>36</v>
      </c>
      <c r="B105" s="71" t="s">
        <v>384</v>
      </c>
      <c r="C105" s="82" t="s">
        <v>385</v>
      </c>
      <c r="D105" s="71" t="s">
        <v>386</v>
      </c>
      <c r="E105" s="71" t="s">
        <v>38</v>
      </c>
      <c r="F105" s="71" t="s">
        <v>387</v>
      </c>
      <c r="G105" s="83"/>
      <c r="H105" s="63">
        <f t="shared" si="9"/>
        <v>1000</v>
      </c>
      <c r="I105" s="83">
        <v>500</v>
      </c>
      <c r="J105" s="83">
        <v>500</v>
      </c>
      <c r="K105" s="83">
        <v>500</v>
      </c>
      <c r="L105" s="65">
        <v>500</v>
      </c>
      <c r="M105" s="100">
        <f t="shared" si="10"/>
        <v>500</v>
      </c>
    </row>
    <row r="106" spans="1:13" s="27" customFormat="1" ht="59.25" customHeight="1">
      <c r="A106" s="99" t="s">
        <v>456</v>
      </c>
      <c r="B106" s="71" t="s">
        <v>665</v>
      </c>
      <c r="C106" s="82" t="s">
        <v>480</v>
      </c>
      <c r="D106" s="71" t="s">
        <v>711</v>
      </c>
      <c r="E106" s="71" t="s">
        <v>455</v>
      </c>
      <c r="F106" s="71" t="s">
        <v>476</v>
      </c>
      <c r="G106" s="83"/>
      <c r="H106" s="63">
        <f t="shared" si="9"/>
        <v>6000</v>
      </c>
      <c r="I106" s="83">
        <v>3000</v>
      </c>
      <c r="J106" s="83">
        <v>3000</v>
      </c>
      <c r="K106" s="83">
        <v>3000</v>
      </c>
      <c r="L106" s="65">
        <v>3000</v>
      </c>
      <c r="M106" s="100">
        <f t="shared" si="10"/>
        <v>3000</v>
      </c>
    </row>
    <row r="107" spans="1:13" s="27" customFormat="1" ht="59.25" customHeight="1" thickBot="1">
      <c r="A107" s="139" t="s">
        <v>456</v>
      </c>
      <c r="B107" s="140" t="s">
        <v>666</v>
      </c>
      <c r="C107" s="141" t="s">
        <v>22</v>
      </c>
      <c r="D107" s="71" t="s">
        <v>711</v>
      </c>
      <c r="E107" s="140" t="s">
        <v>474</v>
      </c>
      <c r="F107" s="140" t="s">
        <v>475</v>
      </c>
      <c r="G107" s="142"/>
      <c r="H107" s="108">
        <f t="shared" si="9"/>
        <v>6000</v>
      </c>
      <c r="I107" s="142">
        <v>3000</v>
      </c>
      <c r="J107" s="142">
        <v>3000</v>
      </c>
      <c r="K107" s="142">
        <v>3000</v>
      </c>
      <c r="L107" s="109">
        <v>3000</v>
      </c>
      <c r="M107" s="100">
        <f t="shared" si="10"/>
        <v>3000</v>
      </c>
    </row>
    <row r="108" spans="1:13" s="27" customFormat="1" ht="59.25" customHeight="1">
      <c r="A108" s="134" t="s">
        <v>481</v>
      </c>
      <c r="B108" s="135" t="s">
        <v>667</v>
      </c>
      <c r="C108" s="136" t="s">
        <v>23</v>
      </c>
      <c r="D108" s="71" t="s">
        <v>711</v>
      </c>
      <c r="E108" s="135" t="s">
        <v>474</v>
      </c>
      <c r="F108" s="135" t="s">
        <v>475</v>
      </c>
      <c r="G108" s="137"/>
      <c r="H108" s="116">
        <f t="shared" si="9"/>
        <v>6000</v>
      </c>
      <c r="I108" s="137">
        <v>3000</v>
      </c>
      <c r="J108" s="137">
        <v>3000</v>
      </c>
      <c r="K108" s="137">
        <v>3000</v>
      </c>
      <c r="L108" s="118">
        <v>3000</v>
      </c>
      <c r="M108" s="138">
        <f>L108</f>
        <v>3000</v>
      </c>
    </row>
    <row r="109" spans="1:13" s="27" customFormat="1" ht="59.25" customHeight="1">
      <c r="A109" s="99" t="s">
        <v>481</v>
      </c>
      <c r="B109" s="71" t="s">
        <v>668</v>
      </c>
      <c r="C109" s="82" t="s">
        <v>482</v>
      </c>
      <c r="D109" s="71" t="s">
        <v>711</v>
      </c>
      <c r="E109" s="71" t="s">
        <v>474</v>
      </c>
      <c r="F109" s="71" t="s">
        <v>475</v>
      </c>
      <c r="G109" s="83"/>
      <c r="H109" s="63">
        <f t="shared" si="9"/>
        <v>6000</v>
      </c>
      <c r="I109" s="83">
        <v>3000</v>
      </c>
      <c r="J109" s="83">
        <v>3000</v>
      </c>
      <c r="K109" s="83">
        <v>3000</v>
      </c>
      <c r="L109" s="65">
        <v>3000</v>
      </c>
      <c r="M109" s="138">
        <f t="shared" ref="M109:M128" si="11">L109</f>
        <v>3000</v>
      </c>
    </row>
    <row r="110" spans="1:13" s="27" customFormat="1" ht="59.25" customHeight="1">
      <c r="A110" s="99" t="s">
        <v>481</v>
      </c>
      <c r="B110" s="71" t="s">
        <v>669</v>
      </c>
      <c r="C110" s="82" t="s">
        <v>483</v>
      </c>
      <c r="D110" s="71" t="s">
        <v>711</v>
      </c>
      <c r="E110" s="71" t="s">
        <v>474</v>
      </c>
      <c r="F110" s="71" t="s">
        <v>475</v>
      </c>
      <c r="G110" s="83"/>
      <c r="H110" s="63">
        <f t="shared" si="9"/>
        <v>6000</v>
      </c>
      <c r="I110" s="83">
        <v>3000</v>
      </c>
      <c r="J110" s="83">
        <v>3000</v>
      </c>
      <c r="K110" s="83">
        <v>3000</v>
      </c>
      <c r="L110" s="65">
        <v>3000</v>
      </c>
      <c r="M110" s="138">
        <f t="shared" si="11"/>
        <v>3000</v>
      </c>
    </row>
    <row r="111" spans="1:13" s="27" customFormat="1" ht="59.25" customHeight="1">
      <c r="A111" s="99" t="s">
        <v>481</v>
      </c>
      <c r="B111" s="71" t="s">
        <v>670</v>
      </c>
      <c r="C111" s="82" t="s">
        <v>484</v>
      </c>
      <c r="D111" s="71" t="s">
        <v>711</v>
      </c>
      <c r="E111" s="71" t="s">
        <v>474</v>
      </c>
      <c r="F111" s="71" t="s">
        <v>475</v>
      </c>
      <c r="G111" s="83"/>
      <c r="H111" s="63">
        <f t="shared" si="9"/>
        <v>6000</v>
      </c>
      <c r="I111" s="83">
        <v>3000</v>
      </c>
      <c r="J111" s="83">
        <v>3000</v>
      </c>
      <c r="K111" s="83">
        <v>3000</v>
      </c>
      <c r="L111" s="65">
        <v>3000</v>
      </c>
      <c r="M111" s="138">
        <f t="shared" si="11"/>
        <v>3000</v>
      </c>
    </row>
    <row r="112" spans="1:13" s="27" customFormat="1" ht="59.25" customHeight="1">
      <c r="A112" s="99" t="s">
        <v>481</v>
      </c>
      <c r="B112" s="71" t="s">
        <v>671</v>
      </c>
      <c r="C112" s="82" t="s">
        <v>485</v>
      </c>
      <c r="D112" s="71" t="s">
        <v>711</v>
      </c>
      <c r="E112" s="71" t="s">
        <v>474</v>
      </c>
      <c r="F112" s="71" t="s">
        <v>475</v>
      </c>
      <c r="G112" s="83"/>
      <c r="H112" s="63">
        <f t="shared" si="9"/>
        <v>6000</v>
      </c>
      <c r="I112" s="83">
        <v>3000</v>
      </c>
      <c r="J112" s="83">
        <v>3000</v>
      </c>
      <c r="K112" s="83">
        <v>3000</v>
      </c>
      <c r="L112" s="65">
        <v>3000</v>
      </c>
      <c r="M112" s="138">
        <f t="shared" si="11"/>
        <v>3000</v>
      </c>
    </row>
    <row r="113" spans="1:13" s="27" customFormat="1" ht="59.25" customHeight="1">
      <c r="A113" s="99" t="s">
        <v>481</v>
      </c>
      <c r="B113" s="71" t="s">
        <v>672</v>
      </c>
      <c r="C113" s="82" t="s">
        <v>486</v>
      </c>
      <c r="D113" s="71" t="s">
        <v>711</v>
      </c>
      <c r="E113" s="71" t="s">
        <v>474</v>
      </c>
      <c r="F113" s="71" t="s">
        <v>475</v>
      </c>
      <c r="G113" s="83"/>
      <c r="H113" s="63">
        <f t="shared" si="9"/>
        <v>6000</v>
      </c>
      <c r="I113" s="83">
        <v>3000</v>
      </c>
      <c r="J113" s="83">
        <v>3000</v>
      </c>
      <c r="K113" s="83">
        <v>3000</v>
      </c>
      <c r="L113" s="65">
        <v>3000</v>
      </c>
      <c r="M113" s="138">
        <f t="shared" si="11"/>
        <v>3000</v>
      </c>
    </row>
    <row r="114" spans="1:13" s="27" customFormat="1" ht="59.25" customHeight="1">
      <c r="A114" s="99" t="s">
        <v>481</v>
      </c>
      <c r="B114" s="71" t="s">
        <v>673</v>
      </c>
      <c r="C114" s="82" t="s">
        <v>487</v>
      </c>
      <c r="D114" s="71" t="s">
        <v>711</v>
      </c>
      <c r="E114" s="71" t="s">
        <v>474</v>
      </c>
      <c r="F114" s="71" t="s">
        <v>475</v>
      </c>
      <c r="G114" s="83"/>
      <c r="H114" s="63">
        <f t="shared" si="9"/>
        <v>6000</v>
      </c>
      <c r="I114" s="83">
        <v>3000</v>
      </c>
      <c r="J114" s="83">
        <v>3000</v>
      </c>
      <c r="K114" s="83">
        <v>3000</v>
      </c>
      <c r="L114" s="65">
        <v>3000</v>
      </c>
      <c r="M114" s="138">
        <f t="shared" si="11"/>
        <v>3000</v>
      </c>
    </row>
    <row r="115" spans="1:13" s="27" customFormat="1" ht="59.25" customHeight="1">
      <c r="A115" s="99" t="s">
        <v>481</v>
      </c>
      <c r="B115" s="71" t="s">
        <v>674</v>
      </c>
      <c r="C115" s="82" t="s">
        <v>488</v>
      </c>
      <c r="D115" s="71" t="s">
        <v>711</v>
      </c>
      <c r="E115" s="71" t="s">
        <v>474</v>
      </c>
      <c r="F115" s="71" t="s">
        <v>475</v>
      </c>
      <c r="G115" s="83"/>
      <c r="H115" s="63">
        <f t="shared" si="9"/>
        <v>6000</v>
      </c>
      <c r="I115" s="83">
        <v>3000</v>
      </c>
      <c r="J115" s="83">
        <v>3000</v>
      </c>
      <c r="K115" s="83">
        <v>3000</v>
      </c>
      <c r="L115" s="65">
        <v>3000</v>
      </c>
      <c r="M115" s="138">
        <f t="shared" si="11"/>
        <v>3000</v>
      </c>
    </row>
    <row r="116" spans="1:13" s="27" customFormat="1" ht="59.25" customHeight="1">
      <c r="A116" s="99" t="s">
        <v>481</v>
      </c>
      <c r="B116" s="71" t="s">
        <v>675</v>
      </c>
      <c r="C116" s="82" t="s">
        <v>489</v>
      </c>
      <c r="D116" s="71" t="s">
        <v>711</v>
      </c>
      <c r="E116" s="71" t="s">
        <v>474</v>
      </c>
      <c r="F116" s="71" t="s">
        <v>475</v>
      </c>
      <c r="G116" s="83"/>
      <c r="H116" s="63">
        <f t="shared" si="9"/>
        <v>6000</v>
      </c>
      <c r="I116" s="83">
        <v>3000</v>
      </c>
      <c r="J116" s="83">
        <v>3000</v>
      </c>
      <c r="K116" s="83">
        <v>3000</v>
      </c>
      <c r="L116" s="65">
        <v>3000</v>
      </c>
      <c r="M116" s="138">
        <f t="shared" si="11"/>
        <v>3000</v>
      </c>
    </row>
    <row r="117" spans="1:13" s="27" customFormat="1" ht="59.25" customHeight="1">
      <c r="A117" s="99" t="s">
        <v>481</v>
      </c>
      <c r="B117" s="71" t="s">
        <v>676</v>
      </c>
      <c r="C117" s="82" t="s">
        <v>490</v>
      </c>
      <c r="D117" s="71" t="s">
        <v>711</v>
      </c>
      <c r="E117" s="71" t="s">
        <v>474</v>
      </c>
      <c r="F117" s="71" t="s">
        <v>475</v>
      </c>
      <c r="G117" s="83"/>
      <c r="H117" s="63">
        <f t="shared" si="9"/>
        <v>6000</v>
      </c>
      <c r="I117" s="83">
        <v>3000</v>
      </c>
      <c r="J117" s="83">
        <v>3000</v>
      </c>
      <c r="K117" s="83">
        <v>3000</v>
      </c>
      <c r="L117" s="65">
        <v>3000</v>
      </c>
      <c r="M117" s="138">
        <f t="shared" si="11"/>
        <v>3000</v>
      </c>
    </row>
    <row r="118" spans="1:13" s="27" customFormat="1" ht="59.25" customHeight="1">
      <c r="A118" s="99" t="s">
        <v>481</v>
      </c>
      <c r="B118" s="71" t="s">
        <v>677</v>
      </c>
      <c r="C118" s="82" t="s">
        <v>491</v>
      </c>
      <c r="D118" s="71" t="s">
        <v>711</v>
      </c>
      <c r="E118" s="71" t="s">
        <v>474</v>
      </c>
      <c r="F118" s="71" t="s">
        <v>475</v>
      </c>
      <c r="G118" s="83"/>
      <c r="H118" s="63">
        <f t="shared" si="9"/>
        <v>6000</v>
      </c>
      <c r="I118" s="83">
        <v>3000</v>
      </c>
      <c r="J118" s="83">
        <v>3000</v>
      </c>
      <c r="K118" s="83">
        <v>3000</v>
      </c>
      <c r="L118" s="65">
        <v>3000</v>
      </c>
      <c r="M118" s="138">
        <f t="shared" si="11"/>
        <v>3000</v>
      </c>
    </row>
    <row r="119" spans="1:13" s="27" customFormat="1" ht="59.25" customHeight="1">
      <c r="A119" s="99" t="s">
        <v>481</v>
      </c>
      <c r="B119" s="71" t="s">
        <v>678</v>
      </c>
      <c r="C119" s="82" t="s">
        <v>492</v>
      </c>
      <c r="D119" s="71" t="s">
        <v>711</v>
      </c>
      <c r="E119" s="71" t="s">
        <v>474</v>
      </c>
      <c r="F119" s="71" t="s">
        <v>475</v>
      </c>
      <c r="G119" s="83"/>
      <c r="H119" s="63">
        <f t="shared" si="9"/>
        <v>6000</v>
      </c>
      <c r="I119" s="83">
        <v>3000</v>
      </c>
      <c r="J119" s="83">
        <v>3000</v>
      </c>
      <c r="K119" s="83">
        <v>3000</v>
      </c>
      <c r="L119" s="65">
        <v>3000</v>
      </c>
      <c r="M119" s="138">
        <f t="shared" si="11"/>
        <v>3000</v>
      </c>
    </row>
    <row r="120" spans="1:13" s="27" customFormat="1" ht="59.25" customHeight="1">
      <c r="A120" s="99" t="s">
        <v>481</v>
      </c>
      <c r="B120" s="71" t="s">
        <v>679</v>
      </c>
      <c r="C120" s="82" t="s">
        <v>493</v>
      </c>
      <c r="D120" s="71" t="s">
        <v>711</v>
      </c>
      <c r="E120" s="71" t="s">
        <v>474</v>
      </c>
      <c r="F120" s="71" t="s">
        <v>475</v>
      </c>
      <c r="G120" s="83"/>
      <c r="H120" s="63">
        <f t="shared" si="9"/>
        <v>6000</v>
      </c>
      <c r="I120" s="83">
        <v>3000</v>
      </c>
      <c r="J120" s="83">
        <v>3000</v>
      </c>
      <c r="K120" s="83">
        <v>3000</v>
      </c>
      <c r="L120" s="65">
        <v>3000</v>
      </c>
      <c r="M120" s="138">
        <f t="shared" si="11"/>
        <v>3000</v>
      </c>
    </row>
    <row r="121" spans="1:13" s="27" customFormat="1" ht="59.25" customHeight="1">
      <c r="A121" s="99" t="s">
        <v>481</v>
      </c>
      <c r="B121" s="71" t="s">
        <v>680</v>
      </c>
      <c r="C121" s="82" t="s">
        <v>24</v>
      </c>
      <c r="D121" s="71" t="s">
        <v>711</v>
      </c>
      <c r="E121" s="71" t="s">
        <v>474</v>
      </c>
      <c r="F121" s="71" t="s">
        <v>475</v>
      </c>
      <c r="G121" s="83"/>
      <c r="H121" s="63">
        <f t="shared" si="9"/>
        <v>6000</v>
      </c>
      <c r="I121" s="83">
        <v>3000</v>
      </c>
      <c r="J121" s="83">
        <v>3000</v>
      </c>
      <c r="K121" s="83">
        <v>3000</v>
      </c>
      <c r="L121" s="65">
        <v>3000</v>
      </c>
      <c r="M121" s="138">
        <f t="shared" si="11"/>
        <v>3000</v>
      </c>
    </row>
    <row r="122" spans="1:13" s="27" customFormat="1" ht="59.25" customHeight="1">
      <c r="A122" s="99" t="s">
        <v>481</v>
      </c>
      <c r="B122" s="71" t="s">
        <v>681</v>
      </c>
      <c r="C122" s="82" t="s">
        <v>25</v>
      </c>
      <c r="D122" s="71" t="s">
        <v>711</v>
      </c>
      <c r="E122" s="71" t="s">
        <v>474</v>
      </c>
      <c r="F122" s="71" t="s">
        <v>475</v>
      </c>
      <c r="G122" s="83"/>
      <c r="H122" s="63">
        <f t="shared" si="9"/>
        <v>6000</v>
      </c>
      <c r="I122" s="83">
        <v>3000</v>
      </c>
      <c r="J122" s="83">
        <v>3000</v>
      </c>
      <c r="K122" s="83">
        <v>3000</v>
      </c>
      <c r="L122" s="65">
        <v>3000</v>
      </c>
      <c r="M122" s="138">
        <f t="shared" si="11"/>
        <v>3000</v>
      </c>
    </row>
    <row r="123" spans="1:13" s="27" customFormat="1" ht="59.25" customHeight="1">
      <c r="A123" s="99" t="s">
        <v>481</v>
      </c>
      <c r="B123" s="71" t="s">
        <v>682</v>
      </c>
      <c r="C123" s="82" t="s">
        <v>26</v>
      </c>
      <c r="D123" s="71" t="s">
        <v>711</v>
      </c>
      <c r="E123" s="71" t="s">
        <v>474</v>
      </c>
      <c r="F123" s="71" t="s">
        <v>475</v>
      </c>
      <c r="G123" s="83"/>
      <c r="H123" s="63">
        <f t="shared" si="9"/>
        <v>6000</v>
      </c>
      <c r="I123" s="83">
        <v>3000</v>
      </c>
      <c r="J123" s="83">
        <v>3000</v>
      </c>
      <c r="K123" s="83">
        <v>3000</v>
      </c>
      <c r="L123" s="65">
        <v>3000</v>
      </c>
      <c r="M123" s="138">
        <f t="shared" si="11"/>
        <v>3000</v>
      </c>
    </row>
    <row r="124" spans="1:13" s="27" customFormat="1" ht="59.25" customHeight="1">
      <c r="A124" s="99" t="s">
        <v>481</v>
      </c>
      <c r="B124" s="71" t="s">
        <v>683</v>
      </c>
      <c r="C124" s="82" t="s">
        <v>494</v>
      </c>
      <c r="D124" s="71" t="s">
        <v>711</v>
      </c>
      <c r="E124" s="71" t="s">
        <v>474</v>
      </c>
      <c r="F124" s="71" t="s">
        <v>475</v>
      </c>
      <c r="G124" s="83"/>
      <c r="H124" s="63">
        <f t="shared" si="9"/>
        <v>6000</v>
      </c>
      <c r="I124" s="83">
        <v>3000</v>
      </c>
      <c r="J124" s="83">
        <v>3000</v>
      </c>
      <c r="K124" s="83">
        <v>3000</v>
      </c>
      <c r="L124" s="65">
        <v>3000</v>
      </c>
      <c r="M124" s="138">
        <f t="shared" si="11"/>
        <v>3000</v>
      </c>
    </row>
    <row r="125" spans="1:13" s="27" customFormat="1" ht="59.25" customHeight="1">
      <c r="A125" s="99" t="s">
        <v>481</v>
      </c>
      <c r="B125" s="71" t="s">
        <v>684</v>
      </c>
      <c r="C125" s="82" t="s">
        <v>495</v>
      </c>
      <c r="D125" s="71" t="s">
        <v>711</v>
      </c>
      <c r="E125" s="71" t="s">
        <v>474</v>
      </c>
      <c r="F125" s="71" t="s">
        <v>475</v>
      </c>
      <c r="G125" s="83"/>
      <c r="H125" s="63">
        <f t="shared" si="9"/>
        <v>6000</v>
      </c>
      <c r="I125" s="83">
        <v>3000</v>
      </c>
      <c r="J125" s="83">
        <v>3000</v>
      </c>
      <c r="K125" s="83">
        <v>3000</v>
      </c>
      <c r="L125" s="65">
        <v>3000</v>
      </c>
      <c r="M125" s="138">
        <f t="shared" si="11"/>
        <v>3000</v>
      </c>
    </row>
    <row r="126" spans="1:13" s="27" customFormat="1" ht="59.25" customHeight="1">
      <c r="A126" s="99" t="s">
        <v>481</v>
      </c>
      <c r="B126" s="71" t="s">
        <v>685</v>
      </c>
      <c r="C126" s="82" t="s">
        <v>496</v>
      </c>
      <c r="D126" s="71" t="s">
        <v>711</v>
      </c>
      <c r="E126" s="71" t="s">
        <v>474</v>
      </c>
      <c r="F126" s="71" t="s">
        <v>475</v>
      </c>
      <c r="G126" s="83"/>
      <c r="H126" s="63">
        <f t="shared" si="9"/>
        <v>6000</v>
      </c>
      <c r="I126" s="83">
        <v>3000</v>
      </c>
      <c r="J126" s="83">
        <v>3000</v>
      </c>
      <c r="K126" s="83">
        <v>3000</v>
      </c>
      <c r="L126" s="65">
        <v>3000</v>
      </c>
      <c r="M126" s="138">
        <f t="shared" si="11"/>
        <v>3000</v>
      </c>
    </row>
    <row r="127" spans="1:13" s="27" customFormat="1" ht="59.25" customHeight="1">
      <c r="A127" s="99" t="s">
        <v>481</v>
      </c>
      <c r="B127" s="71" t="s">
        <v>686</v>
      </c>
      <c r="C127" s="82" t="s">
        <v>497</v>
      </c>
      <c r="D127" s="71" t="s">
        <v>711</v>
      </c>
      <c r="E127" s="71" t="s">
        <v>474</v>
      </c>
      <c r="F127" s="71" t="s">
        <v>475</v>
      </c>
      <c r="G127" s="83"/>
      <c r="H127" s="63">
        <f t="shared" si="9"/>
        <v>6000</v>
      </c>
      <c r="I127" s="83">
        <v>3000</v>
      </c>
      <c r="J127" s="83">
        <v>3000</v>
      </c>
      <c r="K127" s="83">
        <v>3000</v>
      </c>
      <c r="L127" s="65">
        <v>3000</v>
      </c>
      <c r="M127" s="138">
        <f t="shared" si="11"/>
        <v>3000</v>
      </c>
    </row>
    <row r="128" spans="1:13" s="27" customFormat="1" ht="59.25" customHeight="1" thickBot="1">
      <c r="A128" s="139" t="s">
        <v>481</v>
      </c>
      <c r="B128" s="140" t="s">
        <v>687</v>
      </c>
      <c r="C128" s="141" t="s">
        <v>498</v>
      </c>
      <c r="D128" s="71" t="s">
        <v>711</v>
      </c>
      <c r="E128" s="140" t="s">
        <v>474</v>
      </c>
      <c r="F128" s="140" t="s">
        <v>475</v>
      </c>
      <c r="G128" s="142"/>
      <c r="H128" s="108">
        <f t="shared" si="9"/>
        <v>6000</v>
      </c>
      <c r="I128" s="142">
        <v>3000</v>
      </c>
      <c r="J128" s="142">
        <v>3000</v>
      </c>
      <c r="K128" s="142">
        <v>3000</v>
      </c>
      <c r="L128" s="109">
        <v>3000</v>
      </c>
      <c r="M128" s="138">
        <f t="shared" si="11"/>
        <v>3000</v>
      </c>
    </row>
    <row r="129" spans="1:25" s="27" customFormat="1" ht="59.25" customHeight="1">
      <c r="A129" s="134" t="s">
        <v>481</v>
      </c>
      <c r="B129" s="135" t="s">
        <v>688</v>
      </c>
      <c r="C129" s="136" t="s">
        <v>499</v>
      </c>
      <c r="D129" s="71" t="s">
        <v>711</v>
      </c>
      <c r="E129" s="135" t="s">
        <v>474</v>
      </c>
      <c r="F129" s="135" t="s">
        <v>475</v>
      </c>
      <c r="G129" s="137"/>
      <c r="H129" s="116">
        <f t="shared" si="9"/>
        <v>6000</v>
      </c>
      <c r="I129" s="137">
        <v>3000</v>
      </c>
      <c r="J129" s="137">
        <v>3000</v>
      </c>
      <c r="K129" s="137">
        <v>3000</v>
      </c>
      <c r="L129" s="118">
        <v>3000</v>
      </c>
      <c r="M129" s="138">
        <f>L129</f>
        <v>3000</v>
      </c>
    </row>
    <row r="130" spans="1:25" s="27" customFormat="1" ht="59.25" customHeight="1">
      <c r="A130" s="99" t="s">
        <v>481</v>
      </c>
      <c r="B130" s="71" t="s">
        <v>689</v>
      </c>
      <c r="C130" s="82" t="s">
        <v>27</v>
      </c>
      <c r="D130" s="71" t="s">
        <v>711</v>
      </c>
      <c r="E130" s="71" t="s">
        <v>474</v>
      </c>
      <c r="F130" s="71" t="s">
        <v>475</v>
      </c>
      <c r="G130" s="83"/>
      <c r="H130" s="63">
        <f t="shared" si="9"/>
        <v>6000</v>
      </c>
      <c r="I130" s="83">
        <v>3000</v>
      </c>
      <c r="J130" s="83">
        <v>3000</v>
      </c>
      <c r="K130" s="83">
        <v>3000</v>
      </c>
      <c r="L130" s="65">
        <v>3000</v>
      </c>
      <c r="M130" s="138">
        <f t="shared" ref="M130:M149" si="12">L130</f>
        <v>3000</v>
      </c>
    </row>
    <row r="131" spans="1:25" s="27" customFormat="1" ht="59.25" customHeight="1">
      <c r="A131" s="99" t="s">
        <v>481</v>
      </c>
      <c r="B131" s="71" t="s">
        <v>690</v>
      </c>
      <c r="C131" s="82" t="s">
        <v>500</v>
      </c>
      <c r="D131" s="71" t="s">
        <v>501</v>
      </c>
      <c r="E131" s="71" t="s">
        <v>474</v>
      </c>
      <c r="F131" s="71" t="s">
        <v>475</v>
      </c>
      <c r="G131" s="83"/>
      <c r="H131" s="63">
        <f t="shared" si="9"/>
        <v>6000</v>
      </c>
      <c r="I131" s="83">
        <v>3000</v>
      </c>
      <c r="J131" s="83">
        <v>3000</v>
      </c>
      <c r="K131" s="83">
        <v>3000</v>
      </c>
      <c r="L131" s="65">
        <v>3000</v>
      </c>
      <c r="M131" s="138">
        <f t="shared" si="12"/>
        <v>3000</v>
      </c>
    </row>
    <row r="132" spans="1:25" s="27" customFormat="1" ht="59.25" customHeight="1">
      <c r="A132" s="99" t="s">
        <v>481</v>
      </c>
      <c r="B132" s="71" t="s">
        <v>691</v>
      </c>
      <c r="C132" s="82" t="s">
        <v>502</v>
      </c>
      <c r="D132" s="71" t="s">
        <v>501</v>
      </c>
      <c r="E132" s="71" t="s">
        <v>474</v>
      </c>
      <c r="F132" s="71" t="s">
        <v>475</v>
      </c>
      <c r="G132" s="83"/>
      <c r="H132" s="63">
        <f t="shared" si="9"/>
        <v>6000</v>
      </c>
      <c r="I132" s="83">
        <v>3000</v>
      </c>
      <c r="J132" s="83">
        <v>3000</v>
      </c>
      <c r="K132" s="83">
        <v>3000</v>
      </c>
      <c r="L132" s="65">
        <v>3000</v>
      </c>
      <c r="M132" s="138">
        <f t="shared" si="12"/>
        <v>3000</v>
      </c>
    </row>
    <row r="133" spans="1:25" s="27" customFormat="1" ht="59.25" customHeight="1">
      <c r="A133" s="99" t="s">
        <v>481</v>
      </c>
      <c r="B133" s="71" t="s">
        <v>692</v>
      </c>
      <c r="C133" s="82" t="s">
        <v>503</v>
      </c>
      <c r="D133" s="71" t="s">
        <v>501</v>
      </c>
      <c r="E133" s="71" t="s">
        <v>474</v>
      </c>
      <c r="F133" s="71" t="s">
        <v>475</v>
      </c>
      <c r="G133" s="83"/>
      <c r="H133" s="63">
        <f t="shared" si="9"/>
        <v>6000</v>
      </c>
      <c r="I133" s="83">
        <v>3000</v>
      </c>
      <c r="J133" s="83">
        <v>3000</v>
      </c>
      <c r="K133" s="83">
        <v>3000</v>
      </c>
      <c r="L133" s="65">
        <v>3000</v>
      </c>
      <c r="M133" s="138">
        <f t="shared" si="12"/>
        <v>3000</v>
      </c>
    </row>
    <row r="134" spans="1:25" s="27" customFormat="1" ht="59.25" customHeight="1">
      <c r="A134" s="99" t="s">
        <v>481</v>
      </c>
      <c r="B134" s="71" t="s">
        <v>693</v>
      </c>
      <c r="C134" s="82" t="s">
        <v>504</v>
      </c>
      <c r="D134" s="71" t="s">
        <v>501</v>
      </c>
      <c r="E134" s="71" t="s">
        <v>474</v>
      </c>
      <c r="F134" s="71" t="s">
        <v>475</v>
      </c>
      <c r="G134" s="83"/>
      <c r="H134" s="63">
        <f t="shared" si="9"/>
        <v>6000</v>
      </c>
      <c r="I134" s="83">
        <v>3000</v>
      </c>
      <c r="J134" s="83">
        <v>3000</v>
      </c>
      <c r="K134" s="83">
        <v>3000</v>
      </c>
      <c r="L134" s="65">
        <v>3000</v>
      </c>
      <c r="M134" s="138">
        <f t="shared" si="12"/>
        <v>3000</v>
      </c>
    </row>
    <row r="135" spans="1:25" s="27" customFormat="1" ht="59.25" customHeight="1">
      <c r="A135" s="99" t="s">
        <v>481</v>
      </c>
      <c r="B135" s="71" t="s">
        <v>694</v>
      </c>
      <c r="C135" s="82" t="s">
        <v>505</v>
      </c>
      <c r="D135" s="71" t="s">
        <v>501</v>
      </c>
      <c r="E135" s="71" t="s">
        <v>474</v>
      </c>
      <c r="F135" s="71" t="s">
        <v>475</v>
      </c>
      <c r="G135" s="83"/>
      <c r="H135" s="63">
        <f t="shared" ref="H135:H198" si="13">I135+J135</f>
        <v>6000</v>
      </c>
      <c r="I135" s="83">
        <v>3000</v>
      </c>
      <c r="J135" s="83">
        <v>3000</v>
      </c>
      <c r="K135" s="83">
        <v>3000</v>
      </c>
      <c r="L135" s="65">
        <v>3000</v>
      </c>
      <c r="M135" s="138">
        <f t="shared" si="12"/>
        <v>3000</v>
      </c>
    </row>
    <row r="136" spans="1:25" s="27" customFormat="1" ht="59.25" customHeight="1">
      <c r="A136" s="99" t="s">
        <v>481</v>
      </c>
      <c r="B136" s="71" t="s">
        <v>695</v>
      </c>
      <c r="C136" s="82" t="s">
        <v>506</v>
      </c>
      <c r="D136" s="71" t="s">
        <v>501</v>
      </c>
      <c r="E136" s="71" t="s">
        <v>474</v>
      </c>
      <c r="F136" s="71" t="s">
        <v>475</v>
      </c>
      <c r="G136" s="83"/>
      <c r="H136" s="63">
        <f t="shared" si="13"/>
        <v>6000</v>
      </c>
      <c r="I136" s="83">
        <v>3000</v>
      </c>
      <c r="J136" s="83">
        <v>3000</v>
      </c>
      <c r="K136" s="83">
        <v>3000</v>
      </c>
      <c r="L136" s="65">
        <v>3000</v>
      </c>
      <c r="M136" s="138">
        <f t="shared" si="12"/>
        <v>3000</v>
      </c>
    </row>
    <row r="137" spans="1:25" s="27" customFormat="1" ht="59.25" customHeight="1">
      <c r="A137" s="99" t="s">
        <v>481</v>
      </c>
      <c r="B137" s="71" t="s">
        <v>696</v>
      </c>
      <c r="C137" s="82" t="s">
        <v>507</v>
      </c>
      <c r="D137" s="71" t="s">
        <v>501</v>
      </c>
      <c r="E137" s="71" t="s">
        <v>474</v>
      </c>
      <c r="F137" s="71" t="s">
        <v>475</v>
      </c>
      <c r="G137" s="83"/>
      <c r="H137" s="63">
        <f t="shared" si="13"/>
        <v>6000</v>
      </c>
      <c r="I137" s="83">
        <v>3000</v>
      </c>
      <c r="J137" s="83">
        <v>3000</v>
      </c>
      <c r="K137" s="83">
        <v>3000</v>
      </c>
      <c r="L137" s="65">
        <v>3000</v>
      </c>
      <c r="M137" s="138">
        <f t="shared" si="12"/>
        <v>3000</v>
      </c>
    </row>
    <row r="138" spans="1:25" s="27" customFormat="1" ht="59.25" customHeight="1">
      <c r="A138" s="99" t="s">
        <v>481</v>
      </c>
      <c r="B138" s="71" t="s">
        <v>697</v>
      </c>
      <c r="C138" s="82" t="s">
        <v>508</v>
      </c>
      <c r="D138" s="71" t="s">
        <v>501</v>
      </c>
      <c r="E138" s="71" t="s">
        <v>474</v>
      </c>
      <c r="F138" s="71" t="s">
        <v>475</v>
      </c>
      <c r="G138" s="83"/>
      <c r="H138" s="63">
        <f t="shared" si="13"/>
        <v>6000</v>
      </c>
      <c r="I138" s="83">
        <v>3000</v>
      </c>
      <c r="J138" s="83">
        <v>3000</v>
      </c>
      <c r="K138" s="83">
        <v>3000</v>
      </c>
      <c r="L138" s="65">
        <v>3000</v>
      </c>
      <c r="M138" s="138">
        <f t="shared" si="12"/>
        <v>3000</v>
      </c>
    </row>
    <row r="139" spans="1:25" s="27" customFormat="1" ht="59.25" customHeight="1">
      <c r="A139" s="99" t="s">
        <v>481</v>
      </c>
      <c r="B139" s="71" t="s">
        <v>698</v>
      </c>
      <c r="C139" s="82" t="s">
        <v>509</v>
      </c>
      <c r="D139" s="71" t="s">
        <v>501</v>
      </c>
      <c r="E139" s="71" t="s">
        <v>474</v>
      </c>
      <c r="F139" s="71" t="s">
        <v>475</v>
      </c>
      <c r="G139" s="83"/>
      <c r="H139" s="63">
        <f t="shared" si="13"/>
        <v>6000</v>
      </c>
      <c r="I139" s="83">
        <v>3000</v>
      </c>
      <c r="J139" s="83">
        <v>3000</v>
      </c>
      <c r="K139" s="83">
        <v>3000</v>
      </c>
      <c r="L139" s="65">
        <v>3000</v>
      </c>
      <c r="M139" s="138">
        <f t="shared" si="12"/>
        <v>3000</v>
      </c>
    </row>
    <row r="140" spans="1:25" s="27" customFormat="1" ht="59.25" customHeight="1">
      <c r="A140" s="99" t="s">
        <v>481</v>
      </c>
      <c r="B140" s="71" t="s">
        <v>699</v>
      </c>
      <c r="C140" s="82" t="s">
        <v>510</v>
      </c>
      <c r="D140" s="71" t="s">
        <v>501</v>
      </c>
      <c r="E140" s="71" t="s">
        <v>474</v>
      </c>
      <c r="F140" s="71" t="s">
        <v>475</v>
      </c>
      <c r="G140" s="83"/>
      <c r="H140" s="63">
        <f t="shared" si="13"/>
        <v>6000</v>
      </c>
      <c r="I140" s="83">
        <v>3000</v>
      </c>
      <c r="J140" s="83">
        <v>3000</v>
      </c>
      <c r="K140" s="83">
        <v>3000</v>
      </c>
      <c r="L140" s="65">
        <v>3000</v>
      </c>
      <c r="M140" s="138">
        <f t="shared" si="12"/>
        <v>3000</v>
      </c>
    </row>
    <row r="141" spans="1:25" s="27" customFormat="1" ht="59.25" customHeight="1">
      <c r="A141" s="99" t="s">
        <v>481</v>
      </c>
      <c r="B141" s="71" t="s">
        <v>700</v>
      </c>
      <c r="C141" s="82" t="s">
        <v>28</v>
      </c>
      <c r="D141" s="71" t="s">
        <v>511</v>
      </c>
      <c r="E141" s="71" t="s">
        <v>474</v>
      </c>
      <c r="F141" s="71" t="s">
        <v>512</v>
      </c>
      <c r="G141" s="84"/>
      <c r="H141" s="63">
        <f t="shared" si="13"/>
        <v>1800</v>
      </c>
      <c r="I141" s="83">
        <v>900</v>
      </c>
      <c r="J141" s="83">
        <v>900</v>
      </c>
      <c r="K141" s="83">
        <v>900</v>
      </c>
      <c r="L141" s="65">
        <v>900</v>
      </c>
      <c r="M141" s="138">
        <f t="shared" si="12"/>
        <v>900</v>
      </c>
    </row>
    <row r="142" spans="1:25" s="27" customFormat="1" ht="59.25" customHeight="1">
      <c r="A142" s="99" t="s">
        <v>481</v>
      </c>
      <c r="B142" s="71" t="s">
        <v>701</v>
      </c>
      <c r="C142" s="82" t="s">
        <v>29</v>
      </c>
      <c r="D142" s="71" t="s">
        <v>511</v>
      </c>
      <c r="E142" s="71" t="s">
        <v>474</v>
      </c>
      <c r="F142" s="71" t="s">
        <v>513</v>
      </c>
      <c r="G142" s="84"/>
      <c r="H142" s="63">
        <f t="shared" si="13"/>
        <v>500</v>
      </c>
      <c r="I142" s="83">
        <v>250</v>
      </c>
      <c r="J142" s="83">
        <v>250</v>
      </c>
      <c r="K142" s="83">
        <v>250</v>
      </c>
      <c r="L142" s="65">
        <v>250</v>
      </c>
      <c r="M142" s="138">
        <f t="shared" si="12"/>
        <v>250</v>
      </c>
    </row>
    <row r="143" spans="1:25" s="27" customFormat="1" ht="59.25" customHeight="1">
      <c r="A143" s="99" t="s">
        <v>481</v>
      </c>
      <c r="B143" s="71" t="s">
        <v>702</v>
      </c>
      <c r="C143" s="82" t="s">
        <v>30</v>
      </c>
      <c r="D143" s="71" t="s">
        <v>511</v>
      </c>
      <c r="E143" s="71" t="s">
        <v>474</v>
      </c>
      <c r="F143" s="71" t="s">
        <v>514</v>
      </c>
      <c r="G143" s="84"/>
      <c r="H143" s="63">
        <f t="shared" si="13"/>
        <v>1000</v>
      </c>
      <c r="I143" s="83">
        <v>500</v>
      </c>
      <c r="J143" s="83">
        <v>500</v>
      </c>
      <c r="K143" s="83">
        <v>500</v>
      </c>
      <c r="L143" s="65">
        <v>500</v>
      </c>
      <c r="M143" s="138">
        <f>L143</f>
        <v>500</v>
      </c>
    </row>
    <row r="144" spans="1:25" s="27" customFormat="1" ht="59.25" customHeight="1">
      <c r="A144" s="99" t="s">
        <v>481</v>
      </c>
      <c r="B144" s="71" t="s">
        <v>703</v>
      </c>
      <c r="C144" s="82" t="s">
        <v>31</v>
      </c>
      <c r="D144" s="71" t="s">
        <v>511</v>
      </c>
      <c r="E144" s="71" t="s">
        <v>474</v>
      </c>
      <c r="F144" s="71" t="s">
        <v>515</v>
      </c>
      <c r="G144" s="84"/>
      <c r="H144" s="63">
        <f t="shared" si="13"/>
        <v>2000</v>
      </c>
      <c r="I144" s="83">
        <v>1000</v>
      </c>
      <c r="J144" s="83">
        <v>1000</v>
      </c>
      <c r="K144" s="83">
        <v>1000</v>
      </c>
      <c r="L144" s="65">
        <v>1000</v>
      </c>
      <c r="M144" s="138">
        <f t="shared" si="12"/>
        <v>1000</v>
      </c>
      <c r="V144" s="28"/>
      <c r="W144" s="28"/>
      <c r="X144" s="28"/>
      <c r="Y144" s="28"/>
    </row>
    <row r="145" spans="1:13" s="27" customFormat="1" ht="59.25" customHeight="1">
      <c r="A145" s="99" t="s">
        <v>481</v>
      </c>
      <c r="B145" s="71" t="s">
        <v>704</v>
      </c>
      <c r="C145" s="82" t="s">
        <v>32</v>
      </c>
      <c r="D145" s="71" t="s">
        <v>511</v>
      </c>
      <c r="E145" s="71" t="s">
        <v>474</v>
      </c>
      <c r="F145" s="71" t="s">
        <v>516</v>
      </c>
      <c r="G145" s="84"/>
      <c r="H145" s="63">
        <f t="shared" si="13"/>
        <v>2500</v>
      </c>
      <c r="I145" s="83">
        <v>1250</v>
      </c>
      <c r="J145" s="83">
        <v>1250</v>
      </c>
      <c r="K145" s="83">
        <v>1250</v>
      </c>
      <c r="L145" s="65">
        <v>1250</v>
      </c>
      <c r="M145" s="138">
        <f t="shared" si="12"/>
        <v>1250</v>
      </c>
    </row>
    <row r="146" spans="1:13" s="27" customFormat="1" ht="59.25" customHeight="1">
      <c r="A146" s="99" t="s">
        <v>481</v>
      </c>
      <c r="B146" s="71" t="s">
        <v>705</v>
      </c>
      <c r="C146" s="82" t="s">
        <v>33</v>
      </c>
      <c r="D146" s="71" t="s">
        <v>517</v>
      </c>
      <c r="E146" s="71" t="s">
        <v>474</v>
      </c>
      <c r="F146" s="71" t="s">
        <v>518</v>
      </c>
      <c r="G146" s="84"/>
      <c r="H146" s="63">
        <f t="shared" si="13"/>
        <v>13000</v>
      </c>
      <c r="I146" s="83">
        <v>6500</v>
      </c>
      <c r="J146" s="83">
        <v>6500</v>
      </c>
      <c r="K146" s="83">
        <v>6500</v>
      </c>
      <c r="L146" s="65">
        <v>6500</v>
      </c>
      <c r="M146" s="138">
        <f t="shared" si="12"/>
        <v>6500</v>
      </c>
    </row>
    <row r="147" spans="1:13" s="27" customFormat="1" ht="59.25" customHeight="1">
      <c r="A147" s="99" t="s">
        <v>481</v>
      </c>
      <c r="B147" s="71" t="s">
        <v>706</v>
      </c>
      <c r="C147" s="82" t="s">
        <v>34</v>
      </c>
      <c r="D147" s="71" t="s">
        <v>517</v>
      </c>
      <c r="E147" s="71" t="s">
        <v>474</v>
      </c>
      <c r="F147" s="71" t="s">
        <v>518</v>
      </c>
      <c r="G147" s="84"/>
      <c r="H147" s="63">
        <f t="shared" si="13"/>
        <v>13000</v>
      </c>
      <c r="I147" s="83">
        <v>6500</v>
      </c>
      <c r="J147" s="83">
        <v>6500</v>
      </c>
      <c r="K147" s="83">
        <v>6500</v>
      </c>
      <c r="L147" s="65">
        <v>6500</v>
      </c>
      <c r="M147" s="138">
        <f t="shared" si="12"/>
        <v>6500</v>
      </c>
    </row>
    <row r="148" spans="1:13" s="27" customFormat="1" ht="59.25" customHeight="1">
      <c r="A148" s="99" t="s">
        <v>481</v>
      </c>
      <c r="B148" s="85" t="s">
        <v>707</v>
      </c>
      <c r="C148" s="72" t="s">
        <v>35</v>
      </c>
      <c r="D148" s="71" t="s">
        <v>517</v>
      </c>
      <c r="E148" s="71" t="s">
        <v>474</v>
      </c>
      <c r="F148" s="71" t="s">
        <v>519</v>
      </c>
      <c r="G148" s="86"/>
      <c r="H148" s="63">
        <f t="shared" si="13"/>
        <v>23400</v>
      </c>
      <c r="I148" s="83">
        <v>11700</v>
      </c>
      <c r="J148" s="83">
        <v>11700</v>
      </c>
      <c r="K148" s="83">
        <v>11700</v>
      </c>
      <c r="L148" s="65">
        <v>11700</v>
      </c>
      <c r="M148" s="138">
        <f t="shared" si="12"/>
        <v>11700</v>
      </c>
    </row>
    <row r="149" spans="1:13" s="27" customFormat="1" ht="59.25" customHeight="1" thickBot="1">
      <c r="A149" s="139" t="s">
        <v>481</v>
      </c>
      <c r="B149" s="140" t="s">
        <v>520</v>
      </c>
      <c r="C149" s="141" t="s">
        <v>521</v>
      </c>
      <c r="D149" s="140" t="s">
        <v>522</v>
      </c>
      <c r="E149" s="140" t="s">
        <v>474</v>
      </c>
      <c r="F149" s="140" t="s">
        <v>523</v>
      </c>
      <c r="G149" s="142"/>
      <c r="H149" s="108">
        <f t="shared" si="13"/>
        <v>16000</v>
      </c>
      <c r="I149" s="142">
        <v>8000</v>
      </c>
      <c r="J149" s="142">
        <v>8000</v>
      </c>
      <c r="K149" s="142">
        <v>8000</v>
      </c>
      <c r="L149" s="109">
        <v>8000</v>
      </c>
      <c r="M149" s="138">
        <f t="shared" si="12"/>
        <v>8000</v>
      </c>
    </row>
    <row r="150" spans="1:13" s="27" customFormat="1" ht="59.25" customHeight="1">
      <c r="A150" s="134" t="s">
        <v>36</v>
      </c>
      <c r="B150" s="135" t="s">
        <v>524</v>
      </c>
      <c r="C150" s="143" t="s">
        <v>39</v>
      </c>
      <c r="D150" s="135" t="s">
        <v>525</v>
      </c>
      <c r="E150" s="135" t="s">
        <v>38</v>
      </c>
      <c r="F150" s="135" t="s">
        <v>526</v>
      </c>
      <c r="G150" s="137">
        <v>4900</v>
      </c>
      <c r="H150" s="116">
        <f t="shared" si="13"/>
        <v>7000</v>
      </c>
      <c r="I150" s="137">
        <v>4900</v>
      </c>
      <c r="J150" s="137">
        <v>2100</v>
      </c>
      <c r="K150" s="137">
        <v>4900</v>
      </c>
      <c r="L150" s="118">
        <v>4900</v>
      </c>
      <c r="M150" s="194">
        <f>L150</f>
        <v>4900</v>
      </c>
    </row>
    <row r="151" spans="1:13" s="27" customFormat="1" ht="59.25" customHeight="1">
      <c r="A151" s="99" t="s">
        <v>36</v>
      </c>
      <c r="B151" s="71" t="s">
        <v>527</v>
      </c>
      <c r="C151" s="87" t="s">
        <v>528</v>
      </c>
      <c r="D151" s="71" t="s">
        <v>525</v>
      </c>
      <c r="E151" s="71" t="s">
        <v>38</v>
      </c>
      <c r="F151" s="71" t="s">
        <v>529</v>
      </c>
      <c r="G151" s="83">
        <v>3500</v>
      </c>
      <c r="H151" s="63">
        <f t="shared" si="13"/>
        <v>5000</v>
      </c>
      <c r="I151" s="83">
        <v>3500</v>
      </c>
      <c r="J151" s="83">
        <v>1500</v>
      </c>
      <c r="K151" s="83">
        <v>3500</v>
      </c>
      <c r="L151" s="65">
        <v>3500</v>
      </c>
      <c r="M151" s="194">
        <f t="shared" ref="M151:M170" si="14">L151</f>
        <v>3500</v>
      </c>
    </row>
    <row r="152" spans="1:13" s="27" customFormat="1" ht="59.25" customHeight="1">
      <c r="A152" s="99" t="s">
        <v>36</v>
      </c>
      <c r="B152" s="71" t="s">
        <v>530</v>
      </c>
      <c r="C152" s="87" t="s">
        <v>531</v>
      </c>
      <c r="D152" s="71" t="s">
        <v>525</v>
      </c>
      <c r="E152" s="71" t="s">
        <v>38</v>
      </c>
      <c r="F152" s="71" t="s">
        <v>529</v>
      </c>
      <c r="G152" s="83"/>
      <c r="H152" s="63">
        <f t="shared" si="13"/>
        <v>5000</v>
      </c>
      <c r="I152" s="83">
        <v>3500</v>
      </c>
      <c r="J152" s="83">
        <v>1500</v>
      </c>
      <c r="K152" s="83">
        <v>3500</v>
      </c>
      <c r="L152" s="65">
        <v>3500</v>
      </c>
      <c r="M152" s="194">
        <f t="shared" si="14"/>
        <v>3500</v>
      </c>
    </row>
    <row r="153" spans="1:13" s="27" customFormat="1" ht="59.25" customHeight="1">
      <c r="A153" s="99" t="s">
        <v>36</v>
      </c>
      <c r="B153" s="71" t="s">
        <v>532</v>
      </c>
      <c r="C153" s="87" t="s">
        <v>533</v>
      </c>
      <c r="D153" s="71" t="s">
        <v>525</v>
      </c>
      <c r="E153" s="71" t="s">
        <v>38</v>
      </c>
      <c r="F153" s="71" t="s">
        <v>534</v>
      </c>
      <c r="G153" s="83">
        <v>1050</v>
      </c>
      <c r="H153" s="63">
        <f t="shared" si="13"/>
        <v>2000</v>
      </c>
      <c r="I153" s="83">
        <v>1400</v>
      </c>
      <c r="J153" s="83">
        <v>600</v>
      </c>
      <c r="K153" s="83">
        <v>1400</v>
      </c>
      <c r="L153" s="65">
        <v>1400</v>
      </c>
      <c r="M153" s="194">
        <f t="shared" si="14"/>
        <v>1400</v>
      </c>
    </row>
    <row r="154" spans="1:13" s="27" customFormat="1" ht="59.25" customHeight="1">
      <c r="A154" s="99" t="s">
        <v>36</v>
      </c>
      <c r="B154" s="71" t="s">
        <v>535</v>
      </c>
      <c r="C154" s="87" t="s">
        <v>536</v>
      </c>
      <c r="D154" s="71" t="s">
        <v>537</v>
      </c>
      <c r="E154" s="71" t="s">
        <v>38</v>
      </c>
      <c r="F154" s="71" t="s">
        <v>538</v>
      </c>
      <c r="G154" s="83"/>
      <c r="H154" s="63">
        <f t="shared" si="13"/>
        <v>79200</v>
      </c>
      <c r="I154" s="83">
        <v>63360</v>
      </c>
      <c r="J154" s="83">
        <v>15840</v>
      </c>
      <c r="K154" s="83">
        <v>63360</v>
      </c>
      <c r="L154" s="65">
        <v>63360</v>
      </c>
      <c r="M154" s="194">
        <f t="shared" si="14"/>
        <v>63360</v>
      </c>
    </row>
    <row r="155" spans="1:13" s="27" customFormat="1" ht="59.25" customHeight="1">
      <c r="A155" s="99" t="s">
        <v>36</v>
      </c>
      <c r="B155" s="71" t="s">
        <v>539</v>
      </c>
      <c r="C155" s="87" t="s">
        <v>540</v>
      </c>
      <c r="D155" s="71" t="s">
        <v>537</v>
      </c>
      <c r="E155" s="71" t="s">
        <v>38</v>
      </c>
      <c r="F155" s="71" t="s">
        <v>538</v>
      </c>
      <c r="G155" s="83"/>
      <c r="H155" s="63">
        <f t="shared" si="13"/>
        <v>79200</v>
      </c>
      <c r="I155" s="83">
        <v>63360</v>
      </c>
      <c r="J155" s="83">
        <v>15840</v>
      </c>
      <c r="K155" s="83">
        <v>63360</v>
      </c>
      <c r="L155" s="65">
        <v>63360</v>
      </c>
      <c r="M155" s="194">
        <f t="shared" si="14"/>
        <v>63360</v>
      </c>
    </row>
    <row r="156" spans="1:13" s="27" customFormat="1" ht="59.25" customHeight="1">
      <c r="A156" s="99" t="s">
        <v>36</v>
      </c>
      <c r="B156" s="71" t="s">
        <v>541</v>
      </c>
      <c r="C156" s="87" t="s">
        <v>542</v>
      </c>
      <c r="D156" s="71" t="s">
        <v>537</v>
      </c>
      <c r="E156" s="71" t="s">
        <v>38</v>
      </c>
      <c r="F156" s="71" t="s">
        <v>538</v>
      </c>
      <c r="G156" s="83"/>
      <c r="H156" s="63">
        <f t="shared" si="13"/>
        <v>79200</v>
      </c>
      <c r="I156" s="83">
        <v>63360</v>
      </c>
      <c r="J156" s="83">
        <v>15840</v>
      </c>
      <c r="K156" s="83">
        <v>63360</v>
      </c>
      <c r="L156" s="65">
        <v>63360</v>
      </c>
      <c r="M156" s="194">
        <f t="shared" si="14"/>
        <v>63360</v>
      </c>
    </row>
    <row r="157" spans="1:13" s="27" customFormat="1" ht="59.25" customHeight="1">
      <c r="A157" s="99" t="s">
        <v>36</v>
      </c>
      <c r="B157" s="71" t="s">
        <v>543</v>
      </c>
      <c r="C157" s="87" t="s">
        <v>544</v>
      </c>
      <c r="D157" s="71" t="s">
        <v>537</v>
      </c>
      <c r="E157" s="71" t="s">
        <v>38</v>
      </c>
      <c r="F157" s="71" t="s">
        <v>545</v>
      </c>
      <c r="G157" s="83"/>
      <c r="H157" s="63">
        <f t="shared" si="13"/>
        <v>59160</v>
      </c>
      <c r="I157" s="83">
        <v>47328</v>
      </c>
      <c r="J157" s="83">
        <v>11832</v>
      </c>
      <c r="K157" s="83">
        <v>47328</v>
      </c>
      <c r="L157" s="65">
        <v>47328</v>
      </c>
      <c r="M157" s="194">
        <f t="shared" si="14"/>
        <v>47328</v>
      </c>
    </row>
    <row r="158" spans="1:13" s="27" customFormat="1" ht="59.25" customHeight="1">
      <c r="A158" s="99" t="s">
        <v>481</v>
      </c>
      <c r="B158" s="71" t="s">
        <v>546</v>
      </c>
      <c r="C158" s="82" t="s">
        <v>22</v>
      </c>
      <c r="D158" s="71" t="s">
        <v>547</v>
      </c>
      <c r="E158" s="71" t="s">
        <v>474</v>
      </c>
      <c r="F158" s="71" t="s">
        <v>548</v>
      </c>
      <c r="G158" s="83"/>
      <c r="H158" s="63">
        <f t="shared" si="13"/>
        <v>1000</v>
      </c>
      <c r="I158" s="83">
        <v>500</v>
      </c>
      <c r="J158" s="83">
        <v>500</v>
      </c>
      <c r="K158" s="83">
        <v>500</v>
      </c>
      <c r="L158" s="65">
        <v>500</v>
      </c>
      <c r="M158" s="194">
        <f t="shared" si="14"/>
        <v>500</v>
      </c>
    </row>
    <row r="159" spans="1:13" s="27" customFormat="1" ht="59.25" customHeight="1">
      <c r="A159" s="99" t="s">
        <v>481</v>
      </c>
      <c r="B159" s="71" t="s">
        <v>549</v>
      </c>
      <c r="C159" s="82" t="s">
        <v>40</v>
      </c>
      <c r="D159" s="71" t="s">
        <v>547</v>
      </c>
      <c r="E159" s="71" t="s">
        <v>474</v>
      </c>
      <c r="F159" s="71" t="s">
        <v>548</v>
      </c>
      <c r="G159" s="83"/>
      <c r="H159" s="63">
        <f t="shared" si="13"/>
        <v>1000</v>
      </c>
      <c r="I159" s="83">
        <v>500</v>
      </c>
      <c r="J159" s="83">
        <v>500</v>
      </c>
      <c r="K159" s="83">
        <v>500</v>
      </c>
      <c r="L159" s="65">
        <v>500</v>
      </c>
      <c r="M159" s="194">
        <f t="shared" si="14"/>
        <v>500</v>
      </c>
    </row>
    <row r="160" spans="1:13" s="27" customFormat="1" ht="59.25" customHeight="1">
      <c r="A160" s="99" t="s">
        <v>481</v>
      </c>
      <c r="B160" s="71" t="s">
        <v>550</v>
      </c>
      <c r="C160" s="82" t="s">
        <v>41</v>
      </c>
      <c r="D160" s="71" t="s">
        <v>547</v>
      </c>
      <c r="E160" s="71" t="s">
        <v>474</v>
      </c>
      <c r="F160" s="71" t="s">
        <v>42</v>
      </c>
      <c r="G160" s="83"/>
      <c r="H160" s="63">
        <f t="shared" si="13"/>
        <v>1000</v>
      </c>
      <c r="I160" s="83">
        <v>500</v>
      </c>
      <c r="J160" s="83">
        <v>500</v>
      </c>
      <c r="K160" s="83">
        <v>500</v>
      </c>
      <c r="L160" s="65">
        <v>500</v>
      </c>
      <c r="M160" s="194">
        <f t="shared" si="14"/>
        <v>500</v>
      </c>
    </row>
    <row r="161" spans="1:13" s="27" customFormat="1" ht="59.25" customHeight="1">
      <c r="A161" s="99" t="s">
        <v>481</v>
      </c>
      <c r="B161" s="71" t="s">
        <v>551</v>
      </c>
      <c r="C161" s="82" t="s">
        <v>43</v>
      </c>
      <c r="D161" s="71" t="s">
        <v>547</v>
      </c>
      <c r="E161" s="71" t="s">
        <v>474</v>
      </c>
      <c r="F161" s="71" t="s">
        <v>42</v>
      </c>
      <c r="G161" s="83"/>
      <c r="H161" s="63">
        <f t="shared" si="13"/>
        <v>1000</v>
      </c>
      <c r="I161" s="83">
        <v>500</v>
      </c>
      <c r="J161" s="83">
        <v>500</v>
      </c>
      <c r="K161" s="83">
        <v>500</v>
      </c>
      <c r="L161" s="65">
        <v>500</v>
      </c>
      <c r="M161" s="194">
        <f t="shared" si="14"/>
        <v>500</v>
      </c>
    </row>
    <row r="162" spans="1:13" s="27" customFormat="1" ht="59.25" customHeight="1">
      <c r="A162" s="99" t="s">
        <v>481</v>
      </c>
      <c r="B162" s="71" t="s">
        <v>552</v>
      </c>
      <c r="C162" s="82" t="s">
        <v>44</v>
      </c>
      <c r="D162" s="71" t="s">
        <v>547</v>
      </c>
      <c r="E162" s="71" t="s">
        <v>474</v>
      </c>
      <c r="F162" s="71" t="s">
        <v>42</v>
      </c>
      <c r="G162" s="83"/>
      <c r="H162" s="63">
        <f t="shared" si="13"/>
        <v>1000</v>
      </c>
      <c r="I162" s="83">
        <v>500</v>
      </c>
      <c r="J162" s="83">
        <v>500</v>
      </c>
      <c r="K162" s="83">
        <v>500</v>
      </c>
      <c r="L162" s="65">
        <v>500</v>
      </c>
      <c r="M162" s="194">
        <f t="shared" si="14"/>
        <v>500</v>
      </c>
    </row>
    <row r="163" spans="1:13" s="27" customFormat="1" ht="59.25" customHeight="1">
      <c r="A163" s="99" t="s">
        <v>481</v>
      </c>
      <c r="B163" s="71" t="s">
        <v>553</v>
      </c>
      <c r="C163" s="82" t="s">
        <v>45</v>
      </c>
      <c r="D163" s="71" t="s">
        <v>547</v>
      </c>
      <c r="E163" s="71" t="s">
        <v>474</v>
      </c>
      <c r="F163" s="71" t="s">
        <v>42</v>
      </c>
      <c r="G163" s="83"/>
      <c r="H163" s="63">
        <f t="shared" si="13"/>
        <v>1000</v>
      </c>
      <c r="I163" s="83">
        <v>500</v>
      </c>
      <c r="J163" s="83">
        <v>500</v>
      </c>
      <c r="K163" s="83">
        <v>500</v>
      </c>
      <c r="L163" s="65">
        <v>500</v>
      </c>
      <c r="M163" s="194">
        <f t="shared" si="14"/>
        <v>500</v>
      </c>
    </row>
    <row r="164" spans="1:13" s="27" customFormat="1" ht="59.25" customHeight="1">
      <c r="A164" s="99" t="s">
        <v>481</v>
      </c>
      <c r="B164" s="71" t="s">
        <v>554</v>
      </c>
      <c r="C164" s="82" t="s">
        <v>46</v>
      </c>
      <c r="D164" s="71" t="s">
        <v>547</v>
      </c>
      <c r="E164" s="71" t="s">
        <v>474</v>
      </c>
      <c r="F164" s="71" t="s">
        <v>42</v>
      </c>
      <c r="G164" s="83"/>
      <c r="H164" s="63">
        <f t="shared" si="13"/>
        <v>1000</v>
      </c>
      <c r="I164" s="83">
        <v>500</v>
      </c>
      <c r="J164" s="83">
        <v>500</v>
      </c>
      <c r="K164" s="83">
        <v>500</v>
      </c>
      <c r="L164" s="65">
        <v>500</v>
      </c>
      <c r="M164" s="194">
        <f t="shared" si="14"/>
        <v>500</v>
      </c>
    </row>
    <row r="165" spans="1:13" s="27" customFormat="1" ht="59.25" customHeight="1">
      <c r="A165" s="99" t="s">
        <v>481</v>
      </c>
      <c r="B165" s="71" t="s">
        <v>555</v>
      </c>
      <c r="C165" s="82" t="s">
        <v>47</v>
      </c>
      <c r="D165" s="71" t="s">
        <v>547</v>
      </c>
      <c r="E165" s="71" t="s">
        <v>474</v>
      </c>
      <c r="F165" s="71" t="s">
        <v>42</v>
      </c>
      <c r="G165" s="83"/>
      <c r="H165" s="63">
        <f t="shared" si="13"/>
        <v>1000</v>
      </c>
      <c r="I165" s="83">
        <v>500</v>
      </c>
      <c r="J165" s="83">
        <v>500</v>
      </c>
      <c r="K165" s="83">
        <v>500</v>
      </c>
      <c r="L165" s="65">
        <v>500</v>
      </c>
      <c r="M165" s="194">
        <f t="shared" si="14"/>
        <v>500</v>
      </c>
    </row>
    <row r="166" spans="1:13" s="27" customFormat="1" ht="59.25" customHeight="1">
      <c r="A166" s="99" t="s">
        <v>481</v>
      </c>
      <c r="B166" s="71" t="s">
        <v>556</v>
      </c>
      <c r="C166" s="82" t="s">
        <v>48</v>
      </c>
      <c r="D166" s="71" t="s">
        <v>547</v>
      </c>
      <c r="E166" s="71" t="s">
        <v>474</v>
      </c>
      <c r="F166" s="71" t="s">
        <v>42</v>
      </c>
      <c r="G166" s="83"/>
      <c r="H166" s="63">
        <f t="shared" si="13"/>
        <v>1000</v>
      </c>
      <c r="I166" s="83">
        <v>500</v>
      </c>
      <c r="J166" s="83">
        <v>500</v>
      </c>
      <c r="K166" s="83">
        <v>500</v>
      </c>
      <c r="L166" s="65">
        <v>500</v>
      </c>
      <c r="M166" s="194">
        <f t="shared" si="14"/>
        <v>500</v>
      </c>
    </row>
    <row r="167" spans="1:13" s="27" customFormat="1" ht="59.25" customHeight="1">
      <c r="A167" s="99" t="s">
        <v>481</v>
      </c>
      <c r="B167" s="71" t="s">
        <v>557</v>
      </c>
      <c r="C167" s="82" t="s">
        <v>49</v>
      </c>
      <c r="D167" s="71" t="s">
        <v>547</v>
      </c>
      <c r="E167" s="71" t="s">
        <v>474</v>
      </c>
      <c r="F167" s="71" t="s">
        <v>42</v>
      </c>
      <c r="G167" s="83"/>
      <c r="H167" s="63">
        <f t="shared" si="13"/>
        <v>1000</v>
      </c>
      <c r="I167" s="83">
        <v>500</v>
      </c>
      <c r="J167" s="83">
        <v>500</v>
      </c>
      <c r="K167" s="83">
        <v>500</v>
      </c>
      <c r="L167" s="65">
        <v>500</v>
      </c>
      <c r="M167" s="194">
        <f t="shared" si="14"/>
        <v>500</v>
      </c>
    </row>
    <row r="168" spans="1:13" s="27" customFormat="1" ht="59.25" customHeight="1">
      <c r="A168" s="99" t="s">
        <v>481</v>
      </c>
      <c r="B168" s="71" t="s">
        <v>50</v>
      </c>
      <c r="C168" s="82" t="s">
        <v>51</v>
      </c>
      <c r="D168" s="71" t="s">
        <v>547</v>
      </c>
      <c r="E168" s="71" t="s">
        <v>474</v>
      </c>
      <c r="F168" s="71" t="s">
        <v>42</v>
      </c>
      <c r="G168" s="83"/>
      <c r="H168" s="63">
        <f t="shared" si="13"/>
        <v>1000</v>
      </c>
      <c r="I168" s="83">
        <v>500</v>
      </c>
      <c r="J168" s="83">
        <v>500</v>
      </c>
      <c r="K168" s="83">
        <v>500</v>
      </c>
      <c r="L168" s="65">
        <v>500</v>
      </c>
      <c r="M168" s="194">
        <f t="shared" si="14"/>
        <v>500</v>
      </c>
    </row>
    <row r="169" spans="1:13" s="27" customFormat="1" ht="59.25" customHeight="1">
      <c r="A169" s="99" t="s">
        <v>481</v>
      </c>
      <c r="B169" s="71" t="s">
        <v>52</v>
      </c>
      <c r="C169" s="82" t="s">
        <v>53</v>
      </c>
      <c r="D169" s="71" t="s">
        <v>547</v>
      </c>
      <c r="E169" s="71" t="s">
        <v>474</v>
      </c>
      <c r="F169" s="71" t="s">
        <v>42</v>
      </c>
      <c r="G169" s="83"/>
      <c r="H169" s="63">
        <f t="shared" si="13"/>
        <v>1000</v>
      </c>
      <c r="I169" s="83">
        <v>500</v>
      </c>
      <c r="J169" s="83">
        <v>500</v>
      </c>
      <c r="K169" s="83">
        <v>500</v>
      </c>
      <c r="L169" s="65">
        <v>500</v>
      </c>
      <c r="M169" s="194">
        <f t="shared" si="14"/>
        <v>500</v>
      </c>
    </row>
    <row r="170" spans="1:13" s="27" customFormat="1" ht="59.25" customHeight="1" thickBot="1">
      <c r="A170" s="139" t="s">
        <v>481</v>
      </c>
      <c r="B170" s="140" t="s">
        <v>54</v>
      </c>
      <c r="C170" s="141" t="s">
        <v>55</v>
      </c>
      <c r="D170" s="140" t="s">
        <v>547</v>
      </c>
      <c r="E170" s="140" t="s">
        <v>474</v>
      </c>
      <c r="F170" s="140" t="s">
        <v>42</v>
      </c>
      <c r="G170" s="142"/>
      <c r="H170" s="108">
        <f t="shared" si="13"/>
        <v>1000</v>
      </c>
      <c r="I170" s="142">
        <v>500</v>
      </c>
      <c r="J170" s="142">
        <v>500</v>
      </c>
      <c r="K170" s="142">
        <v>500</v>
      </c>
      <c r="L170" s="109">
        <v>500</v>
      </c>
      <c r="M170" s="194">
        <f t="shared" si="14"/>
        <v>500</v>
      </c>
    </row>
    <row r="171" spans="1:13" s="27" customFormat="1" ht="59.25" customHeight="1">
      <c r="A171" s="134" t="s">
        <v>481</v>
      </c>
      <c r="B171" s="135" t="s">
        <v>56</v>
      </c>
      <c r="C171" s="136" t="s">
        <v>57</v>
      </c>
      <c r="D171" s="135" t="s">
        <v>547</v>
      </c>
      <c r="E171" s="135" t="s">
        <v>474</v>
      </c>
      <c r="F171" s="135" t="s">
        <v>42</v>
      </c>
      <c r="G171" s="137"/>
      <c r="H171" s="116">
        <f t="shared" si="13"/>
        <v>1000</v>
      </c>
      <c r="I171" s="137">
        <v>500</v>
      </c>
      <c r="J171" s="137">
        <v>500</v>
      </c>
      <c r="K171" s="137">
        <v>500</v>
      </c>
      <c r="L171" s="118">
        <v>500</v>
      </c>
      <c r="M171" s="194">
        <f>L171</f>
        <v>500</v>
      </c>
    </row>
    <row r="172" spans="1:13" s="27" customFormat="1" ht="59.25" customHeight="1">
      <c r="A172" s="99" t="s">
        <v>481</v>
      </c>
      <c r="B172" s="71" t="s">
        <v>58</v>
      </c>
      <c r="C172" s="82" t="s">
        <v>59</v>
      </c>
      <c r="D172" s="71" t="s">
        <v>547</v>
      </c>
      <c r="E172" s="71" t="s">
        <v>474</v>
      </c>
      <c r="F172" s="71" t="s">
        <v>42</v>
      </c>
      <c r="G172" s="83"/>
      <c r="H172" s="63">
        <f t="shared" si="13"/>
        <v>1000</v>
      </c>
      <c r="I172" s="83">
        <v>500</v>
      </c>
      <c r="J172" s="83">
        <v>500</v>
      </c>
      <c r="K172" s="83">
        <v>500</v>
      </c>
      <c r="L172" s="65">
        <v>500</v>
      </c>
      <c r="M172" s="194">
        <f t="shared" ref="M172:M191" si="15">L172</f>
        <v>500</v>
      </c>
    </row>
    <row r="173" spans="1:13" s="27" customFormat="1" ht="59.25" customHeight="1">
      <c r="A173" s="99" t="s">
        <v>481</v>
      </c>
      <c r="B173" s="71" t="s">
        <v>60</v>
      </c>
      <c r="C173" s="82" t="s">
        <v>61</v>
      </c>
      <c r="D173" s="71" t="s">
        <v>547</v>
      </c>
      <c r="E173" s="71" t="s">
        <v>474</v>
      </c>
      <c r="F173" s="71" t="s">
        <v>42</v>
      </c>
      <c r="G173" s="83"/>
      <c r="H173" s="63">
        <f t="shared" si="13"/>
        <v>1000</v>
      </c>
      <c r="I173" s="83">
        <v>500</v>
      </c>
      <c r="J173" s="83">
        <v>500</v>
      </c>
      <c r="K173" s="83">
        <v>500</v>
      </c>
      <c r="L173" s="65">
        <v>500</v>
      </c>
      <c r="M173" s="194">
        <f t="shared" si="15"/>
        <v>500</v>
      </c>
    </row>
    <row r="174" spans="1:13" s="27" customFormat="1" ht="59.25" customHeight="1">
      <c r="A174" s="99" t="s">
        <v>481</v>
      </c>
      <c r="B174" s="71" t="s">
        <v>62</v>
      </c>
      <c r="C174" s="82" t="s">
        <v>63</v>
      </c>
      <c r="D174" s="71" t="s">
        <v>547</v>
      </c>
      <c r="E174" s="71" t="s">
        <v>474</v>
      </c>
      <c r="F174" s="71" t="s">
        <v>42</v>
      </c>
      <c r="G174" s="83"/>
      <c r="H174" s="63">
        <f t="shared" si="13"/>
        <v>1000</v>
      </c>
      <c r="I174" s="83">
        <v>500</v>
      </c>
      <c r="J174" s="83">
        <v>500</v>
      </c>
      <c r="K174" s="83">
        <v>500</v>
      </c>
      <c r="L174" s="65">
        <v>500</v>
      </c>
      <c r="M174" s="194">
        <f t="shared" si="15"/>
        <v>500</v>
      </c>
    </row>
    <row r="175" spans="1:13" s="27" customFormat="1" ht="59.25" customHeight="1">
      <c r="A175" s="99" t="s">
        <v>481</v>
      </c>
      <c r="B175" s="71" t="s">
        <v>64</v>
      </c>
      <c r="C175" s="82" t="s">
        <v>65</v>
      </c>
      <c r="D175" s="71" t="s">
        <v>547</v>
      </c>
      <c r="E175" s="71" t="s">
        <v>474</v>
      </c>
      <c r="F175" s="71" t="s">
        <v>42</v>
      </c>
      <c r="G175" s="83"/>
      <c r="H175" s="63">
        <f t="shared" si="13"/>
        <v>1000</v>
      </c>
      <c r="I175" s="83">
        <v>500</v>
      </c>
      <c r="J175" s="83">
        <v>500</v>
      </c>
      <c r="K175" s="83">
        <v>500</v>
      </c>
      <c r="L175" s="65">
        <v>500</v>
      </c>
      <c r="M175" s="194">
        <f t="shared" si="15"/>
        <v>500</v>
      </c>
    </row>
    <row r="176" spans="1:13" s="27" customFormat="1" ht="59.25" customHeight="1">
      <c r="A176" s="99" t="s">
        <v>481</v>
      </c>
      <c r="B176" s="71" t="s">
        <v>66</v>
      </c>
      <c r="C176" s="82" t="s">
        <v>67</v>
      </c>
      <c r="D176" s="71" t="s">
        <v>547</v>
      </c>
      <c r="E176" s="71" t="s">
        <v>474</v>
      </c>
      <c r="F176" s="71" t="s">
        <v>42</v>
      </c>
      <c r="G176" s="83"/>
      <c r="H176" s="63">
        <f t="shared" si="13"/>
        <v>1000</v>
      </c>
      <c r="I176" s="83">
        <v>500</v>
      </c>
      <c r="J176" s="83">
        <v>500</v>
      </c>
      <c r="K176" s="83">
        <v>500</v>
      </c>
      <c r="L176" s="65">
        <v>500</v>
      </c>
      <c r="M176" s="194">
        <f t="shared" si="15"/>
        <v>500</v>
      </c>
    </row>
    <row r="177" spans="1:13" s="27" customFormat="1" ht="59.25" customHeight="1">
      <c r="A177" s="99" t="s">
        <v>481</v>
      </c>
      <c r="B177" s="71" t="s">
        <v>68</v>
      </c>
      <c r="C177" s="82" t="s">
        <v>69</v>
      </c>
      <c r="D177" s="71" t="s">
        <v>547</v>
      </c>
      <c r="E177" s="71" t="s">
        <v>474</v>
      </c>
      <c r="F177" s="71" t="s">
        <v>42</v>
      </c>
      <c r="G177" s="83"/>
      <c r="H177" s="63">
        <f t="shared" si="13"/>
        <v>1000</v>
      </c>
      <c r="I177" s="83">
        <v>500</v>
      </c>
      <c r="J177" s="83">
        <v>500</v>
      </c>
      <c r="K177" s="83">
        <v>500</v>
      </c>
      <c r="L177" s="65">
        <v>500</v>
      </c>
      <c r="M177" s="194">
        <f t="shared" si="15"/>
        <v>500</v>
      </c>
    </row>
    <row r="178" spans="1:13" s="27" customFormat="1" ht="59.25" customHeight="1">
      <c r="A178" s="99" t="s">
        <v>481</v>
      </c>
      <c r="B178" s="71" t="s">
        <v>70</v>
      </c>
      <c r="C178" s="82" t="s">
        <v>71</v>
      </c>
      <c r="D178" s="71" t="s">
        <v>547</v>
      </c>
      <c r="E178" s="71" t="s">
        <v>474</v>
      </c>
      <c r="F178" s="71" t="s">
        <v>42</v>
      </c>
      <c r="G178" s="83"/>
      <c r="H178" s="63">
        <f t="shared" si="13"/>
        <v>1000</v>
      </c>
      <c r="I178" s="83">
        <v>500</v>
      </c>
      <c r="J178" s="83">
        <v>500</v>
      </c>
      <c r="K178" s="83">
        <v>500</v>
      </c>
      <c r="L178" s="65">
        <v>500</v>
      </c>
      <c r="M178" s="194">
        <f t="shared" si="15"/>
        <v>500</v>
      </c>
    </row>
    <row r="179" spans="1:13" s="27" customFormat="1" ht="59.25" customHeight="1">
      <c r="A179" s="99" t="s">
        <v>481</v>
      </c>
      <c r="B179" s="71" t="s">
        <v>558</v>
      </c>
      <c r="C179" s="82" t="s">
        <v>72</v>
      </c>
      <c r="D179" s="71" t="s">
        <v>547</v>
      </c>
      <c r="E179" s="71" t="s">
        <v>474</v>
      </c>
      <c r="F179" s="71" t="s">
        <v>42</v>
      </c>
      <c r="G179" s="83"/>
      <c r="H179" s="63">
        <f t="shared" si="13"/>
        <v>1000</v>
      </c>
      <c r="I179" s="83">
        <v>500</v>
      </c>
      <c r="J179" s="83">
        <v>500</v>
      </c>
      <c r="K179" s="83">
        <v>500</v>
      </c>
      <c r="L179" s="65">
        <v>500</v>
      </c>
      <c r="M179" s="194">
        <f t="shared" si="15"/>
        <v>500</v>
      </c>
    </row>
    <row r="180" spans="1:13" s="27" customFormat="1" ht="59.25" customHeight="1">
      <c r="A180" s="99" t="s">
        <v>481</v>
      </c>
      <c r="B180" s="71" t="s">
        <v>559</v>
      </c>
      <c r="C180" s="82" t="s">
        <v>73</v>
      </c>
      <c r="D180" s="71" t="s">
        <v>547</v>
      </c>
      <c r="E180" s="71" t="s">
        <v>474</v>
      </c>
      <c r="F180" s="71" t="s">
        <v>42</v>
      </c>
      <c r="G180" s="83"/>
      <c r="H180" s="63">
        <f t="shared" si="13"/>
        <v>1000</v>
      </c>
      <c r="I180" s="83">
        <v>500</v>
      </c>
      <c r="J180" s="83">
        <v>500</v>
      </c>
      <c r="K180" s="83">
        <v>500</v>
      </c>
      <c r="L180" s="65">
        <v>500</v>
      </c>
      <c r="M180" s="194">
        <f t="shared" si="15"/>
        <v>500</v>
      </c>
    </row>
    <row r="181" spans="1:13" s="27" customFormat="1" ht="59.25" customHeight="1">
      <c r="A181" s="99" t="s">
        <v>481</v>
      </c>
      <c r="B181" s="71" t="s">
        <v>560</v>
      </c>
      <c r="C181" s="82" t="s">
        <v>74</v>
      </c>
      <c r="D181" s="71" t="s">
        <v>547</v>
      </c>
      <c r="E181" s="71" t="s">
        <v>474</v>
      </c>
      <c r="F181" s="71" t="s">
        <v>42</v>
      </c>
      <c r="G181" s="83"/>
      <c r="H181" s="63">
        <f t="shared" si="13"/>
        <v>1000</v>
      </c>
      <c r="I181" s="83">
        <v>500</v>
      </c>
      <c r="J181" s="83">
        <v>500</v>
      </c>
      <c r="K181" s="83">
        <v>500</v>
      </c>
      <c r="L181" s="65">
        <v>500</v>
      </c>
      <c r="M181" s="194">
        <f t="shared" si="15"/>
        <v>500</v>
      </c>
    </row>
    <row r="182" spans="1:13" s="27" customFormat="1" ht="59.25" customHeight="1">
      <c r="A182" s="99" t="s">
        <v>481</v>
      </c>
      <c r="B182" s="71" t="s">
        <v>561</v>
      </c>
      <c r="C182" s="82" t="s">
        <v>75</v>
      </c>
      <c r="D182" s="71" t="s">
        <v>547</v>
      </c>
      <c r="E182" s="71" t="s">
        <v>474</v>
      </c>
      <c r="F182" s="71" t="s">
        <v>42</v>
      </c>
      <c r="G182" s="83"/>
      <c r="H182" s="63">
        <f t="shared" si="13"/>
        <v>1000</v>
      </c>
      <c r="I182" s="83">
        <v>500</v>
      </c>
      <c r="J182" s="83">
        <v>500</v>
      </c>
      <c r="K182" s="83">
        <v>500</v>
      </c>
      <c r="L182" s="65">
        <v>500</v>
      </c>
      <c r="M182" s="194">
        <f t="shared" si="15"/>
        <v>500</v>
      </c>
    </row>
    <row r="183" spans="1:13" s="27" customFormat="1" ht="59.25" customHeight="1">
      <c r="A183" s="99" t="s">
        <v>481</v>
      </c>
      <c r="B183" s="71" t="s">
        <v>562</v>
      </c>
      <c r="C183" s="82" t="s">
        <v>76</v>
      </c>
      <c r="D183" s="71" t="s">
        <v>547</v>
      </c>
      <c r="E183" s="71" t="s">
        <v>474</v>
      </c>
      <c r="F183" s="71" t="s">
        <v>42</v>
      </c>
      <c r="G183" s="83"/>
      <c r="H183" s="63">
        <f t="shared" si="13"/>
        <v>1000</v>
      </c>
      <c r="I183" s="83">
        <v>500</v>
      </c>
      <c r="J183" s="83">
        <v>500</v>
      </c>
      <c r="K183" s="83">
        <v>500</v>
      </c>
      <c r="L183" s="65">
        <v>500</v>
      </c>
      <c r="M183" s="194">
        <f t="shared" si="15"/>
        <v>500</v>
      </c>
    </row>
    <row r="184" spans="1:13" s="27" customFormat="1" ht="59.25" customHeight="1">
      <c r="A184" s="99" t="s">
        <v>481</v>
      </c>
      <c r="B184" s="71" t="s">
        <v>563</v>
      </c>
      <c r="C184" s="82" t="s">
        <v>77</v>
      </c>
      <c r="D184" s="71" t="s">
        <v>547</v>
      </c>
      <c r="E184" s="71" t="s">
        <v>474</v>
      </c>
      <c r="F184" s="71" t="s">
        <v>42</v>
      </c>
      <c r="G184" s="83"/>
      <c r="H184" s="63">
        <f t="shared" si="13"/>
        <v>1000</v>
      </c>
      <c r="I184" s="83">
        <v>500</v>
      </c>
      <c r="J184" s="83">
        <v>500</v>
      </c>
      <c r="K184" s="83">
        <v>500</v>
      </c>
      <c r="L184" s="65">
        <v>500</v>
      </c>
      <c r="M184" s="194">
        <f t="shared" si="15"/>
        <v>500</v>
      </c>
    </row>
    <row r="185" spans="1:13" s="27" customFormat="1" ht="59.25" customHeight="1">
      <c r="A185" s="99" t="s">
        <v>481</v>
      </c>
      <c r="B185" s="71" t="s">
        <v>564</v>
      </c>
      <c r="C185" s="82" t="s">
        <v>78</v>
      </c>
      <c r="D185" s="71" t="s">
        <v>547</v>
      </c>
      <c r="E185" s="71" t="s">
        <v>474</v>
      </c>
      <c r="F185" s="71" t="s">
        <v>42</v>
      </c>
      <c r="G185" s="83"/>
      <c r="H185" s="63">
        <f t="shared" si="13"/>
        <v>1000</v>
      </c>
      <c r="I185" s="83">
        <v>500</v>
      </c>
      <c r="J185" s="83">
        <v>500</v>
      </c>
      <c r="K185" s="83">
        <v>500</v>
      </c>
      <c r="L185" s="65">
        <v>500</v>
      </c>
      <c r="M185" s="194">
        <f t="shared" si="15"/>
        <v>500</v>
      </c>
    </row>
    <row r="186" spans="1:13" s="27" customFormat="1" ht="59.25" customHeight="1">
      <c r="A186" s="99" t="s">
        <v>481</v>
      </c>
      <c r="B186" s="71" t="s">
        <v>565</v>
      </c>
      <c r="C186" s="82" t="s">
        <v>79</v>
      </c>
      <c r="D186" s="71" t="s">
        <v>547</v>
      </c>
      <c r="E186" s="71" t="s">
        <v>474</v>
      </c>
      <c r="F186" s="71" t="s">
        <v>42</v>
      </c>
      <c r="G186" s="83"/>
      <c r="H186" s="63">
        <f t="shared" si="13"/>
        <v>1000</v>
      </c>
      <c r="I186" s="83">
        <v>500</v>
      </c>
      <c r="J186" s="83">
        <v>500</v>
      </c>
      <c r="K186" s="83">
        <v>500</v>
      </c>
      <c r="L186" s="65">
        <v>500</v>
      </c>
      <c r="M186" s="194">
        <f t="shared" si="15"/>
        <v>500</v>
      </c>
    </row>
    <row r="187" spans="1:13" s="27" customFormat="1" ht="59.25" customHeight="1">
      <c r="A187" s="99" t="s">
        <v>481</v>
      </c>
      <c r="B187" s="71" t="s">
        <v>566</v>
      </c>
      <c r="C187" s="82" t="s">
        <v>80</v>
      </c>
      <c r="D187" s="71" t="s">
        <v>547</v>
      </c>
      <c r="E187" s="71" t="s">
        <v>474</v>
      </c>
      <c r="F187" s="71" t="s">
        <v>42</v>
      </c>
      <c r="G187" s="83"/>
      <c r="H187" s="63">
        <f t="shared" si="13"/>
        <v>1000</v>
      </c>
      <c r="I187" s="83">
        <v>500</v>
      </c>
      <c r="J187" s="83">
        <v>500</v>
      </c>
      <c r="K187" s="83">
        <v>500</v>
      </c>
      <c r="L187" s="65">
        <v>500</v>
      </c>
      <c r="M187" s="194">
        <f t="shared" si="15"/>
        <v>500</v>
      </c>
    </row>
    <row r="188" spans="1:13" s="27" customFormat="1" ht="59.25" customHeight="1">
      <c r="A188" s="99" t="s">
        <v>481</v>
      </c>
      <c r="B188" s="71" t="s">
        <v>567</v>
      </c>
      <c r="C188" s="82" t="s">
        <v>81</v>
      </c>
      <c r="D188" s="71" t="s">
        <v>547</v>
      </c>
      <c r="E188" s="71" t="s">
        <v>474</v>
      </c>
      <c r="F188" s="71" t="s">
        <v>42</v>
      </c>
      <c r="G188" s="83"/>
      <c r="H188" s="63">
        <f t="shared" si="13"/>
        <v>1000</v>
      </c>
      <c r="I188" s="83">
        <v>500</v>
      </c>
      <c r="J188" s="83">
        <v>500</v>
      </c>
      <c r="K188" s="83">
        <v>500</v>
      </c>
      <c r="L188" s="65">
        <v>500</v>
      </c>
      <c r="M188" s="194">
        <f t="shared" si="15"/>
        <v>500</v>
      </c>
    </row>
    <row r="189" spans="1:13" s="27" customFormat="1" ht="59.25" customHeight="1">
      <c r="A189" s="99" t="s">
        <v>481</v>
      </c>
      <c r="B189" s="71" t="s">
        <v>568</v>
      </c>
      <c r="C189" s="82" t="s">
        <v>82</v>
      </c>
      <c r="D189" s="71" t="s">
        <v>547</v>
      </c>
      <c r="E189" s="71" t="s">
        <v>474</v>
      </c>
      <c r="F189" s="71" t="s">
        <v>42</v>
      </c>
      <c r="G189" s="83"/>
      <c r="H189" s="63">
        <f t="shared" si="13"/>
        <v>1000</v>
      </c>
      <c r="I189" s="83">
        <v>500</v>
      </c>
      <c r="J189" s="83">
        <v>500</v>
      </c>
      <c r="K189" s="83">
        <v>500</v>
      </c>
      <c r="L189" s="65">
        <v>500</v>
      </c>
      <c r="M189" s="194">
        <f t="shared" si="15"/>
        <v>500</v>
      </c>
    </row>
    <row r="190" spans="1:13" s="27" customFormat="1" ht="59.25" customHeight="1">
      <c r="A190" s="99" t="s">
        <v>481</v>
      </c>
      <c r="B190" s="71" t="s">
        <v>569</v>
      </c>
      <c r="C190" s="82" t="s">
        <v>83</v>
      </c>
      <c r="D190" s="71" t="s">
        <v>547</v>
      </c>
      <c r="E190" s="71" t="s">
        <v>474</v>
      </c>
      <c r="F190" s="71" t="s">
        <v>42</v>
      </c>
      <c r="G190" s="83"/>
      <c r="H190" s="63">
        <f t="shared" si="13"/>
        <v>1000</v>
      </c>
      <c r="I190" s="83">
        <v>500</v>
      </c>
      <c r="J190" s="83">
        <v>500</v>
      </c>
      <c r="K190" s="83">
        <v>500</v>
      </c>
      <c r="L190" s="65">
        <v>500</v>
      </c>
      <c r="M190" s="194">
        <f t="shared" si="15"/>
        <v>500</v>
      </c>
    </row>
    <row r="191" spans="1:13" s="27" customFormat="1" ht="59.25" customHeight="1" thickBot="1">
      <c r="A191" s="139" t="s">
        <v>481</v>
      </c>
      <c r="B191" s="140" t="s">
        <v>570</v>
      </c>
      <c r="C191" s="141" t="s">
        <v>84</v>
      </c>
      <c r="D191" s="140" t="s">
        <v>547</v>
      </c>
      <c r="E191" s="140" t="s">
        <v>474</v>
      </c>
      <c r="F191" s="140" t="s">
        <v>42</v>
      </c>
      <c r="G191" s="142"/>
      <c r="H191" s="108">
        <f t="shared" si="13"/>
        <v>1000</v>
      </c>
      <c r="I191" s="142">
        <v>500</v>
      </c>
      <c r="J191" s="142">
        <v>500</v>
      </c>
      <c r="K191" s="142">
        <v>500</v>
      </c>
      <c r="L191" s="109">
        <v>500</v>
      </c>
      <c r="M191" s="194">
        <f t="shared" si="15"/>
        <v>500</v>
      </c>
    </row>
    <row r="192" spans="1:13" s="27" customFormat="1" ht="59.25" customHeight="1">
      <c r="A192" s="134" t="s">
        <v>481</v>
      </c>
      <c r="B192" s="135" t="s">
        <v>571</v>
      </c>
      <c r="C192" s="136" t="s">
        <v>85</v>
      </c>
      <c r="D192" s="135" t="s">
        <v>547</v>
      </c>
      <c r="E192" s="135" t="s">
        <v>474</v>
      </c>
      <c r="F192" s="135" t="s">
        <v>42</v>
      </c>
      <c r="G192" s="137"/>
      <c r="H192" s="116">
        <f t="shared" si="13"/>
        <v>1000</v>
      </c>
      <c r="I192" s="137">
        <v>500</v>
      </c>
      <c r="J192" s="137">
        <v>500</v>
      </c>
      <c r="K192" s="137">
        <v>500</v>
      </c>
      <c r="L192" s="118">
        <v>500</v>
      </c>
      <c r="M192" s="194">
        <f>L192</f>
        <v>500</v>
      </c>
    </row>
    <row r="193" spans="1:13" s="27" customFormat="1" ht="59.25" customHeight="1">
      <c r="A193" s="99" t="s">
        <v>481</v>
      </c>
      <c r="B193" s="71" t="s">
        <v>572</v>
      </c>
      <c r="C193" s="82" t="s">
        <v>86</v>
      </c>
      <c r="D193" s="71" t="s">
        <v>547</v>
      </c>
      <c r="E193" s="71" t="s">
        <v>474</v>
      </c>
      <c r="F193" s="71" t="s">
        <v>42</v>
      </c>
      <c r="G193" s="83"/>
      <c r="H193" s="63">
        <f t="shared" si="13"/>
        <v>1000</v>
      </c>
      <c r="I193" s="83">
        <v>500</v>
      </c>
      <c r="J193" s="83">
        <v>500</v>
      </c>
      <c r="K193" s="83">
        <v>500</v>
      </c>
      <c r="L193" s="65">
        <v>500</v>
      </c>
      <c r="M193" s="194">
        <f t="shared" ref="M193:M212" si="16">L193</f>
        <v>500</v>
      </c>
    </row>
    <row r="194" spans="1:13" s="27" customFormat="1" ht="59.25" customHeight="1">
      <c r="A194" s="99" t="s">
        <v>481</v>
      </c>
      <c r="B194" s="71" t="s">
        <v>573</v>
      </c>
      <c r="C194" s="82" t="s">
        <v>87</v>
      </c>
      <c r="D194" s="71" t="s">
        <v>547</v>
      </c>
      <c r="E194" s="71" t="s">
        <v>474</v>
      </c>
      <c r="F194" s="71" t="s">
        <v>42</v>
      </c>
      <c r="G194" s="83"/>
      <c r="H194" s="63">
        <f t="shared" si="13"/>
        <v>1000</v>
      </c>
      <c r="I194" s="83">
        <v>500</v>
      </c>
      <c r="J194" s="83">
        <v>500</v>
      </c>
      <c r="K194" s="83">
        <v>500</v>
      </c>
      <c r="L194" s="65">
        <v>500</v>
      </c>
      <c r="M194" s="194">
        <f t="shared" si="16"/>
        <v>500</v>
      </c>
    </row>
    <row r="195" spans="1:13" s="27" customFormat="1" ht="59.25" customHeight="1">
      <c r="A195" s="99" t="s">
        <v>481</v>
      </c>
      <c r="B195" s="71" t="s">
        <v>574</v>
      </c>
      <c r="C195" s="82" t="s">
        <v>88</v>
      </c>
      <c r="D195" s="71" t="s">
        <v>547</v>
      </c>
      <c r="E195" s="71" t="s">
        <v>474</v>
      </c>
      <c r="F195" s="71" t="s">
        <v>42</v>
      </c>
      <c r="G195" s="83"/>
      <c r="H195" s="63">
        <f t="shared" si="13"/>
        <v>1000</v>
      </c>
      <c r="I195" s="83">
        <v>500</v>
      </c>
      <c r="J195" s="83">
        <v>500</v>
      </c>
      <c r="K195" s="83">
        <v>500</v>
      </c>
      <c r="L195" s="65">
        <v>500</v>
      </c>
      <c r="M195" s="194">
        <f t="shared" si="16"/>
        <v>500</v>
      </c>
    </row>
    <row r="196" spans="1:13" s="27" customFormat="1" ht="59.25" customHeight="1">
      <c r="A196" s="99" t="s">
        <v>481</v>
      </c>
      <c r="B196" s="71" t="s">
        <v>575</v>
      </c>
      <c r="C196" s="82" t="s">
        <v>89</v>
      </c>
      <c r="D196" s="71" t="s">
        <v>547</v>
      </c>
      <c r="E196" s="71" t="s">
        <v>474</v>
      </c>
      <c r="F196" s="71" t="s">
        <v>42</v>
      </c>
      <c r="G196" s="83"/>
      <c r="H196" s="63">
        <f t="shared" si="13"/>
        <v>1000</v>
      </c>
      <c r="I196" s="83">
        <v>500</v>
      </c>
      <c r="J196" s="83">
        <v>500</v>
      </c>
      <c r="K196" s="83">
        <v>500</v>
      </c>
      <c r="L196" s="65">
        <v>500</v>
      </c>
      <c r="M196" s="194">
        <f t="shared" si="16"/>
        <v>500</v>
      </c>
    </row>
    <row r="197" spans="1:13" s="27" customFormat="1" ht="59.25" customHeight="1">
      <c r="A197" s="99" t="s">
        <v>481</v>
      </c>
      <c r="B197" s="71" t="s">
        <v>576</v>
      </c>
      <c r="C197" s="82" t="s">
        <v>90</v>
      </c>
      <c r="D197" s="71" t="s">
        <v>547</v>
      </c>
      <c r="E197" s="71" t="s">
        <v>474</v>
      </c>
      <c r="F197" s="71" t="s">
        <v>42</v>
      </c>
      <c r="G197" s="83"/>
      <c r="H197" s="63">
        <f t="shared" si="13"/>
        <v>1000</v>
      </c>
      <c r="I197" s="83">
        <v>500</v>
      </c>
      <c r="J197" s="83">
        <v>500</v>
      </c>
      <c r="K197" s="83">
        <v>500</v>
      </c>
      <c r="L197" s="65">
        <v>500</v>
      </c>
      <c r="M197" s="194">
        <f t="shared" si="16"/>
        <v>500</v>
      </c>
    </row>
    <row r="198" spans="1:13" s="27" customFormat="1" ht="59.25" customHeight="1">
      <c r="A198" s="99" t="s">
        <v>481</v>
      </c>
      <c r="B198" s="71" t="s">
        <v>577</v>
      </c>
      <c r="C198" s="82" t="s">
        <v>91</v>
      </c>
      <c r="D198" s="71" t="s">
        <v>547</v>
      </c>
      <c r="E198" s="71" t="s">
        <v>474</v>
      </c>
      <c r="F198" s="71" t="s">
        <v>42</v>
      </c>
      <c r="G198" s="83"/>
      <c r="H198" s="63">
        <f t="shared" si="13"/>
        <v>1000</v>
      </c>
      <c r="I198" s="83">
        <v>500</v>
      </c>
      <c r="J198" s="83">
        <v>500</v>
      </c>
      <c r="K198" s="83">
        <v>500</v>
      </c>
      <c r="L198" s="65">
        <v>500</v>
      </c>
      <c r="M198" s="194">
        <f t="shared" si="16"/>
        <v>500</v>
      </c>
    </row>
    <row r="199" spans="1:13" s="27" customFormat="1" ht="59.25" customHeight="1">
      <c r="A199" s="99" t="s">
        <v>481</v>
      </c>
      <c r="B199" s="71" t="s">
        <v>578</v>
      </c>
      <c r="C199" s="82" t="s">
        <v>92</v>
      </c>
      <c r="D199" s="71" t="s">
        <v>547</v>
      </c>
      <c r="E199" s="71" t="s">
        <v>474</v>
      </c>
      <c r="F199" s="71" t="s">
        <v>42</v>
      </c>
      <c r="G199" s="83"/>
      <c r="H199" s="63">
        <f t="shared" ref="H199:H257" si="17">I199+J199</f>
        <v>1000</v>
      </c>
      <c r="I199" s="83">
        <v>500</v>
      </c>
      <c r="J199" s="83">
        <v>500</v>
      </c>
      <c r="K199" s="83">
        <v>500</v>
      </c>
      <c r="L199" s="65">
        <v>500</v>
      </c>
      <c r="M199" s="194">
        <f t="shared" si="16"/>
        <v>500</v>
      </c>
    </row>
    <row r="200" spans="1:13" s="27" customFormat="1" ht="59.25" customHeight="1">
      <c r="A200" s="99" t="s">
        <v>481</v>
      </c>
      <c r="B200" s="71" t="s">
        <v>579</v>
      </c>
      <c r="C200" s="82" t="s">
        <v>93</v>
      </c>
      <c r="D200" s="71" t="s">
        <v>547</v>
      </c>
      <c r="E200" s="71" t="s">
        <v>474</v>
      </c>
      <c r="F200" s="71" t="s">
        <v>42</v>
      </c>
      <c r="G200" s="83"/>
      <c r="H200" s="63">
        <f t="shared" si="17"/>
        <v>1000</v>
      </c>
      <c r="I200" s="83">
        <v>500</v>
      </c>
      <c r="J200" s="83">
        <v>500</v>
      </c>
      <c r="K200" s="83">
        <v>500</v>
      </c>
      <c r="L200" s="65">
        <v>500</v>
      </c>
      <c r="M200" s="194">
        <f t="shared" si="16"/>
        <v>500</v>
      </c>
    </row>
    <row r="201" spans="1:13" s="27" customFormat="1" ht="59.25" customHeight="1">
      <c r="A201" s="99" t="s">
        <v>481</v>
      </c>
      <c r="B201" s="71" t="s">
        <v>580</v>
      </c>
      <c r="C201" s="82" t="s">
        <v>94</v>
      </c>
      <c r="D201" s="71" t="s">
        <v>547</v>
      </c>
      <c r="E201" s="71" t="s">
        <v>474</v>
      </c>
      <c r="F201" s="71" t="s">
        <v>42</v>
      </c>
      <c r="G201" s="83"/>
      <c r="H201" s="63">
        <f t="shared" si="17"/>
        <v>1000</v>
      </c>
      <c r="I201" s="83">
        <v>500</v>
      </c>
      <c r="J201" s="83">
        <v>500</v>
      </c>
      <c r="K201" s="83">
        <v>500</v>
      </c>
      <c r="L201" s="65">
        <v>500</v>
      </c>
      <c r="M201" s="194">
        <f t="shared" si="16"/>
        <v>500</v>
      </c>
    </row>
    <row r="202" spans="1:13" s="27" customFormat="1" ht="59.25" customHeight="1">
      <c r="A202" s="99" t="s">
        <v>481</v>
      </c>
      <c r="B202" s="71" t="s">
        <v>581</v>
      </c>
      <c r="C202" s="82" t="s">
        <v>95</v>
      </c>
      <c r="D202" s="71" t="s">
        <v>547</v>
      </c>
      <c r="E202" s="71" t="s">
        <v>474</v>
      </c>
      <c r="F202" s="71" t="s">
        <v>42</v>
      </c>
      <c r="G202" s="83"/>
      <c r="H202" s="63">
        <f t="shared" si="17"/>
        <v>1000</v>
      </c>
      <c r="I202" s="83">
        <v>500</v>
      </c>
      <c r="J202" s="83">
        <v>500</v>
      </c>
      <c r="K202" s="83">
        <v>500</v>
      </c>
      <c r="L202" s="65">
        <v>500</v>
      </c>
      <c r="M202" s="194">
        <f t="shared" si="16"/>
        <v>500</v>
      </c>
    </row>
    <row r="203" spans="1:13" s="27" customFormat="1" ht="59.25" customHeight="1">
      <c r="A203" s="99" t="s">
        <v>481</v>
      </c>
      <c r="B203" s="71" t="s">
        <v>582</v>
      </c>
      <c r="C203" s="82" t="s">
        <v>96</v>
      </c>
      <c r="D203" s="71" t="s">
        <v>547</v>
      </c>
      <c r="E203" s="71" t="s">
        <v>474</v>
      </c>
      <c r="F203" s="71" t="s">
        <v>42</v>
      </c>
      <c r="G203" s="83"/>
      <c r="H203" s="63">
        <f t="shared" si="17"/>
        <v>1000</v>
      </c>
      <c r="I203" s="83">
        <v>500</v>
      </c>
      <c r="J203" s="83">
        <v>500</v>
      </c>
      <c r="K203" s="83">
        <v>500</v>
      </c>
      <c r="L203" s="65">
        <v>500</v>
      </c>
      <c r="M203" s="194">
        <f t="shared" si="16"/>
        <v>500</v>
      </c>
    </row>
    <row r="204" spans="1:13" s="27" customFormat="1" ht="59.25" customHeight="1">
      <c r="A204" s="99" t="s">
        <v>481</v>
      </c>
      <c r="B204" s="71" t="s">
        <v>583</v>
      </c>
      <c r="C204" s="82" t="s">
        <v>97</v>
      </c>
      <c r="D204" s="71" t="s">
        <v>547</v>
      </c>
      <c r="E204" s="71" t="s">
        <v>474</v>
      </c>
      <c r="F204" s="71" t="s">
        <v>42</v>
      </c>
      <c r="G204" s="83"/>
      <c r="H204" s="63">
        <f t="shared" si="17"/>
        <v>1000</v>
      </c>
      <c r="I204" s="83">
        <v>500</v>
      </c>
      <c r="J204" s="83">
        <v>500</v>
      </c>
      <c r="K204" s="83">
        <v>500</v>
      </c>
      <c r="L204" s="65">
        <v>500</v>
      </c>
      <c r="M204" s="194">
        <f t="shared" si="16"/>
        <v>500</v>
      </c>
    </row>
    <row r="205" spans="1:13" s="27" customFormat="1" ht="59.25" customHeight="1">
      <c r="A205" s="99" t="s">
        <v>481</v>
      </c>
      <c r="B205" s="71" t="s">
        <v>584</v>
      </c>
      <c r="C205" s="82" t="s">
        <v>98</v>
      </c>
      <c r="D205" s="71" t="s">
        <v>547</v>
      </c>
      <c r="E205" s="71" t="s">
        <v>474</v>
      </c>
      <c r="F205" s="71" t="s">
        <v>42</v>
      </c>
      <c r="G205" s="83"/>
      <c r="H205" s="63">
        <f t="shared" si="17"/>
        <v>1000</v>
      </c>
      <c r="I205" s="83">
        <v>500</v>
      </c>
      <c r="J205" s="83">
        <v>500</v>
      </c>
      <c r="K205" s="83">
        <v>500</v>
      </c>
      <c r="L205" s="65">
        <v>500</v>
      </c>
      <c r="M205" s="194">
        <f t="shared" si="16"/>
        <v>500</v>
      </c>
    </row>
    <row r="206" spans="1:13" s="27" customFormat="1" ht="59.25" customHeight="1">
      <c r="A206" s="99" t="s">
        <v>481</v>
      </c>
      <c r="B206" s="71" t="s">
        <v>585</v>
      </c>
      <c r="C206" s="82" t="s">
        <v>99</v>
      </c>
      <c r="D206" s="71" t="s">
        <v>547</v>
      </c>
      <c r="E206" s="71" t="s">
        <v>474</v>
      </c>
      <c r="F206" s="71" t="s">
        <v>42</v>
      </c>
      <c r="G206" s="83"/>
      <c r="H206" s="63">
        <f t="shared" si="17"/>
        <v>1000</v>
      </c>
      <c r="I206" s="83">
        <v>500</v>
      </c>
      <c r="J206" s="83">
        <v>500</v>
      </c>
      <c r="K206" s="83">
        <v>500</v>
      </c>
      <c r="L206" s="65">
        <v>500</v>
      </c>
      <c r="M206" s="194">
        <f t="shared" si="16"/>
        <v>500</v>
      </c>
    </row>
    <row r="207" spans="1:13" s="27" customFormat="1" ht="59.25" customHeight="1">
      <c r="A207" s="99" t="s">
        <v>481</v>
      </c>
      <c r="B207" s="71" t="s">
        <v>586</v>
      </c>
      <c r="C207" s="82" t="s">
        <v>100</v>
      </c>
      <c r="D207" s="71" t="s">
        <v>547</v>
      </c>
      <c r="E207" s="71" t="s">
        <v>474</v>
      </c>
      <c r="F207" s="71" t="s">
        <v>42</v>
      </c>
      <c r="G207" s="83"/>
      <c r="H207" s="63">
        <f t="shared" si="17"/>
        <v>1000</v>
      </c>
      <c r="I207" s="83">
        <v>500</v>
      </c>
      <c r="J207" s="83">
        <v>500</v>
      </c>
      <c r="K207" s="83">
        <v>500</v>
      </c>
      <c r="L207" s="65">
        <v>500</v>
      </c>
      <c r="M207" s="194">
        <f t="shared" si="16"/>
        <v>500</v>
      </c>
    </row>
    <row r="208" spans="1:13" s="27" customFormat="1" ht="59.25" customHeight="1">
      <c r="A208" s="99" t="s">
        <v>481</v>
      </c>
      <c r="B208" s="71" t="s">
        <v>587</v>
      </c>
      <c r="C208" s="82" t="s">
        <v>101</v>
      </c>
      <c r="D208" s="71" t="s">
        <v>547</v>
      </c>
      <c r="E208" s="71" t="s">
        <v>474</v>
      </c>
      <c r="F208" s="71" t="s">
        <v>42</v>
      </c>
      <c r="G208" s="83"/>
      <c r="H208" s="63">
        <f t="shared" si="17"/>
        <v>1000</v>
      </c>
      <c r="I208" s="83">
        <v>500</v>
      </c>
      <c r="J208" s="83">
        <v>500</v>
      </c>
      <c r="K208" s="83">
        <v>500</v>
      </c>
      <c r="L208" s="65">
        <v>500</v>
      </c>
      <c r="M208" s="194">
        <f t="shared" si="16"/>
        <v>500</v>
      </c>
    </row>
    <row r="209" spans="1:13" s="27" customFormat="1" ht="59.25" customHeight="1">
      <c r="A209" s="99" t="s">
        <v>481</v>
      </c>
      <c r="B209" s="71" t="s">
        <v>102</v>
      </c>
      <c r="C209" s="82" t="s">
        <v>103</v>
      </c>
      <c r="D209" s="71" t="s">
        <v>547</v>
      </c>
      <c r="E209" s="71" t="s">
        <v>474</v>
      </c>
      <c r="F209" s="71" t="s">
        <v>42</v>
      </c>
      <c r="G209" s="83"/>
      <c r="H209" s="63">
        <f t="shared" si="17"/>
        <v>1000</v>
      </c>
      <c r="I209" s="83">
        <v>500</v>
      </c>
      <c r="J209" s="83">
        <v>500</v>
      </c>
      <c r="K209" s="83">
        <v>500</v>
      </c>
      <c r="L209" s="65">
        <v>500</v>
      </c>
      <c r="M209" s="194">
        <f t="shared" si="16"/>
        <v>500</v>
      </c>
    </row>
    <row r="210" spans="1:13" s="27" customFormat="1" ht="59.25" customHeight="1">
      <c r="A210" s="99" t="s">
        <v>481</v>
      </c>
      <c r="B210" s="71" t="s">
        <v>104</v>
      </c>
      <c r="C210" s="82" t="s">
        <v>105</v>
      </c>
      <c r="D210" s="71" t="s">
        <v>547</v>
      </c>
      <c r="E210" s="71" t="s">
        <v>474</v>
      </c>
      <c r="F210" s="71" t="s">
        <v>42</v>
      </c>
      <c r="G210" s="83"/>
      <c r="H210" s="63">
        <f t="shared" si="17"/>
        <v>1000</v>
      </c>
      <c r="I210" s="83">
        <v>500</v>
      </c>
      <c r="J210" s="83">
        <v>500</v>
      </c>
      <c r="K210" s="83">
        <v>500</v>
      </c>
      <c r="L210" s="65">
        <v>500</v>
      </c>
      <c r="M210" s="194">
        <f t="shared" si="16"/>
        <v>500</v>
      </c>
    </row>
    <row r="211" spans="1:13" s="27" customFormat="1" ht="59.25" customHeight="1">
      <c r="A211" s="99" t="s">
        <v>481</v>
      </c>
      <c r="B211" s="71" t="s">
        <v>106</v>
      </c>
      <c r="C211" s="82" t="s">
        <v>107</v>
      </c>
      <c r="D211" s="71" t="s">
        <v>547</v>
      </c>
      <c r="E211" s="71" t="s">
        <v>474</v>
      </c>
      <c r="F211" s="71" t="s">
        <v>42</v>
      </c>
      <c r="G211" s="83"/>
      <c r="H211" s="63">
        <f t="shared" si="17"/>
        <v>1000</v>
      </c>
      <c r="I211" s="83">
        <v>500</v>
      </c>
      <c r="J211" s="83">
        <v>500</v>
      </c>
      <c r="K211" s="83">
        <v>500</v>
      </c>
      <c r="L211" s="65">
        <v>500</v>
      </c>
      <c r="M211" s="194">
        <f t="shared" si="16"/>
        <v>500</v>
      </c>
    </row>
    <row r="212" spans="1:13" s="27" customFormat="1" ht="59.25" customHeight="1" thickBot="1">
      <c r="A212" s="139" t="s">
        <v>481</v>
      </c>
      <c r="B212" s="140" t="s">
        <v>108</v>
      </c>
      <c r="C212" s="141" t="s">
        <v>109</v>
      </c>
      <c r="D212" s="140" t="s">
        <v>547</v>
      </c>
      <c r="E212" s="140" t="s">
        <v>474</v>
      </c>
      <c r="F212" s="140" t="s">
        <v>42</v>
      </c>
      <c r="G212" s="142"/>
      <c r="H212" s="108">
        <f t="shared" si="17"/>
        <v>1000</v>
      </c>
      <c r="I212" s="142">
        <v>500</v>
      </c>
      <c r="J212" s="142">
        <v>500</v>
      </c>
      <c r="K212" s="142">
        <v>500</v>
      </c>
      <c r="L212" s="109">
        <v>500</v>
      </c>
      <c r="M212" s="194">
        <f t="shared" si="16"/>
        <v>500</v>
      </c>
    </row>
    <row r="213" spans="1:13" s="27" customFormat="1" ht="59.25" customHeight="1">
      <c r="A213" s="134" t="s">
        <v>481</v>
      </c>
      <c r="B213" s="135" t="s">
        <v>110</v>
      </c>
      <c r="C213" s="136" t="s">
        <v>111</v>
      </c>
      <c r="D213" s="135" t="s">
        <v>547</v>
      </c>
      <c r="E213" s="135" t="s">
        <v>474</v>
      </c>
      <c r="F213" s="135" t="s">
        <v>42</v>
      </c>
      <c r="G213" s="137"/>
      <c r="H213" s="116">
        <f t="shared" si="17"/>
        <v>1000</v>
      </c>
      <c r="I213" s="137">
        <v>500</v>
      </c>
      <c r="J213" s="137">
        <v>500</v>
      </c>
      <c r="K213" s="137">
        <v>500</v>
      </c>
      <c r="L213" s="118">
        <v>500</v>
      </c>
      <c r="M213" s="195">
        <f>L213</f>
        <v>500</v>
      </c>
    </row>
    <row r="214" spans="1:13" s="27" customFormat="1" ht="59.25" customHeight="1">
      <c r="A214" s="99" t="s">
        <v>481</v>
      </c>
      <c r="B214" s="71" t="s">
        <v>112</v>
      </c>
      <c r="C214" s="82" t="s">
        <v>113</v>
      </c>
      <c r="D214" s="71" t="s">
        <v>547</v>
      </c>
      <c r="E214" s="71" t="s">
        <v>474</v>
      </c>
      <c r="F214" s="71" t="s">
        <v>42</v>
      </c>
      <c r="G214" s="83"/>
      <c r="H214" s="63">
        <f t="shared" si="17"/>
        <v>1000</v>
      </c>
      <c r="I214" s="83">
        <v>500</v>
      </c>
      <c r="J214" s="83">
        <v>500</v>
      </c>
      <c r="K214" s="83">
        <v>500</v>
      </c>
      <c r="L214" s="65">
        <v>500</v>
      </c>
      <c r="M214" s="195">
        <f t="shared" ref="M214:M233" si="18">L214</f>
        <v>500</v>
      </c>
    </row>
    <row r="215" spans="1:13" s="27" customFormat="1" ht="59.25" customHeight="1">
      <c r="A215" s="99" t="s">
        <v>481</v>
      </c>
      <c r="B215" s="71" t="s">
        <v>114</v>
      </c>
      <c r="C215" s="82" t="s">
        <v>115</v>
      </c>
      <c r="D215" s="71" t="s">
        <v>547</v>
      </c>
      <c r="E215" s="71" t="s">
        <v>474</v>
      </c>
      <c r="F215" s="71" t="s">
        <v>42</v>
      </c>
      <c r="G215" s="83"/>
      <c r="H215" s="63">
        <f t="shared" si="17"/>
        <v>1000</v>
      </c>
      <c r="I215" s="83">
        <v>500</v>
      </c>
      <c r="J215" s="83">
        <v>500</v>
      </c>
      <c r="K215" s="83">
        <v>500</v>
      </c>
      <c r="L215" s="65">
        <v>500</v>
      </c>
      <c r="M215" s="195">
        <f t="shared" si="18"/>
        <v>500</v>
      </c>
    </row>
    <row r="216" spans="1:13" s="27" customFormat="1" ht="59.25" customHeight="1">
      <c r="A216" s="99" t="s">
        <v>481</v>
      </c>
      <c r="B216" s="71" t="s">
        <v>588</v>
      </c>
      <c r="C216" s="82" t="s">
        <v>116</v>
      </c>
      <c r="D216" s="71" t="s">
        <v>547</v>
      </c>
      <c r="E216" s="71" t="s">
        <v>474</v>
      </c>
      <c r="F216" s="71" t="s">
        <v>42</v>
      </c>
      <c r="G216" s="83"/>
      <c r="H216" s="63">
        <f t="shared" si="17"/>
        <v>1000</v>
      </c>
      <c r="I216" s="83">
        <v>500</v>
      </c>
      <c r="J216" s="83">
        <v>500</v>
      </c>
      <c r="K216" s="83">
        <v>500</v>
      </c>
      <c r="L216" s="65">
        <v>500</v>
      </c>
      <c r="M216" s="195">
        <f t="shared" si="18"/>
        <v>500</v>
      </c>
    </row>
    <row r="217" spans="1:13" s="27" customFormat="1" ht="59.25" customHeight="1">
      <c r="A217" s="99" t="s">
        <v>481</v>
      </c>
      <c r="B217" s="71" t="s">
        <v>589</v>
      </c>
      <c r="C217" s="82" t="s">
        <v>117</v>
      </c>
      <c r="D217" s="71" t="s">
        <v>547</v>
      </c>
      <c r="E217" s="71" t="s">
        <v>474</v>
      </c>
      <c r="F217" s="71" t="s">
        <v>42</v>
      </c>
      <c r="G217" s="83"/>
      <c r="H217" s="63">
        <f t="shared" si="17"/>
        <v>1000</v>
      </c>
      <c r="I217" s="83">
        <v>500</v>
      </c>
      <c r="J217" s="83">
        <v>500</v>
      </c>
      <c r="K217" s="83">
        <v>500</v>
      </c>
      <c r="L217" s="65">
        <v>500</v>
      </c>
      <c r="M217" s="195">
        <f t="shared" si="18"/>
        <v>500</v>
      </c>
    </row>
    <row r="218" spans="1:13" s="27" customFormat="1" ht="59.25" customHeight="1">
      <c r="A218" s="99" t="s">
        <v>481</v>
      </c>
      <c r="B218" s="71" t="s">
        <v>590</v>
      </c>
      <c r="C218" s="82" t="s">
        <v>118</v>
      </c>
      <c r="D218" s="71" t="s">
        <v>547</v>
      </c>
      <c r="E218" s="71" t="s">
        <v>474</v>
      </c>
      <c r="F218" s="71" t="s">
        <v>42</v>
      </c>
      <c r="G218" s="83"/>
      <c r="H218" s="63">
        <f t="shared" si="17"/>
        <v>1000</v>
      </c>
      <c r="I218" s="83">
        <v>500</v>
      </c>
      <c r="J218" s="83">
        <v>500</v>
      </c>
      <c r="K218" s="83">
        <v>500</v>
      </c>
      <c r="L218" s="65">
        <v>500</v>
      </c>
      <c r="M218" s="195">
        <f t="shared" si="18"/>
        <v>500</v>
      </c>
    </row>
    <row r="219" spans="1:13" s="27" customFormat="1" ht="59.25" customHeight="1">
      <c r="A219" s="99" t="s">
        <v>481</v>
      </c>
      <c r="B219" s="71" t="s">
        <v>591</v>
      </c>
      <c r="C219" s="82" t="s">
        <v>119</v>
      </c>
      <c r="D219" s="71" t="s">
        <v>547</v>
      </c>
      <c r="E219" s="71" t="s">
        <v>474</v>
      </c>
      <c r="F219" s="71" t="s">
        <v>42</v>
      </c>
      <c r="G219" s="83"/>
      <c r="H219" s="63">
        <f t="shared" si="17"/>
        <v>1000</v>
      </c>
      <c r="I219" s="83">
        <v>500</v>
      </c>
      <c r="J219" s="83">
        <v>500</v>
      </c>
      <c r="K219" s="83">
        <v>500</v>
      </c>
      <c r="L219" s="65">
        <v>500</v>
      </c>
      <c r="M219" s="195">
        <f t="shared" si="18"/>
        <v>500</v>
      </c>
    </row>
    <row r="220" spans="1:13" s="27" customFormat="1" ht="59.25" customHeight="1">
      <c r="A220" s="99" t="s">
        <v>481</v>
      </c>
      <c r="B220" s="71" t="s">
        <v>592</v>
      </c>
      <c r="C220" s="82" t="s">
        <v>120</v>
      </c>
      <c r="D220" s="71" t="s">
        <v>547</v>
      </c>
      <c r="E220" s="71" t="s">
        <v>474</v>
      </c>
      <c r="F220" s="71" t="s">
        <v>42</v>
      </c>
      <c r="G220" s="83"/>
      <c r="H220" s="63">
        <f t="shared" si="17"/>
        <v>1000</v>
      </c>
      <c r="I220" s="83">
        <v>500</v>
      </c>
      <c r="J220" s="83">
        <v>500</v>
      </c>
      <c r="K220" s="83">
        <v>500</v>
      </c>
      <c r="L220" s="65">
        <v>500</v>
      </c>
      <c r="M220" s="195">
        <f t="shared" si="18"/>
        <v>500</v>
      </c>
    </row>
    <row r="221" spans="1:13" s="27" customFormat="1" ht="59.25" customHeight="1">
      <c r="A221" s="99" t="s">
        <v>481</v>
      </c>
      <c r="B221" s="71" t="s">
        <v>121</v>
      </c>
      <c r="C221" s="82" t="s">
        <v>122</v>
      </c>
      <c r="D221" s="71" t="s">
        <v>547</v>
      </c>
      <c r="E221" s="71" t="s">
        <v>474</v>
      </c>
      <c r="F221" s="71" t="s">
        <v>42</v>
      </c>
      <c r="G221" s="83"/>
      <c r="H221" s="63">
        <f t="shared" si="17"/>
        <v>1000</v>
      </c>
      <c r="I221" s="83">
        <v>500</v>
      </c>
      <c r="J221" s="83">
        <v>500</v>
      </c>
      <c r="K221" s="83">
        <v>500</v>
      </c>
      <c r="L221" s="65">
        <v>500</v>
      </c>
      <c r="M221" s="195">
        <f t="shared" si="18"/>
        <v>500</v>
      </c>
    </row>
    <row r="222" spans="1:13" s="27" customFormat="1" ht="59.25" customHeight="1">
      <c r="A222" s="99" t="s">
        <v>481</v>
      </c>
      <c r="B222" s="71" t="s">
        <v>123</v>
      </c>
      <c r="C222" s="82" t="s">
        <v>124</v>
      </c>
      <c r="D222" s="71" t="s">
        <v>547</v>
      </c>
      <c r="E222" s="71" t="s">
        <v>474</v>
      </c>
      <c r="F222" s="71" t="s">
        <v>42</v>
      </c>
      <c r="G222" s="83"/>
      <c r="H222" s="63">
        <f t="shared" si="17"/>
        <v>1000</v>
      </c>
      <c r="I222" s="83">
        <v>500</v>
      </c>
      <c r="J222" s="83">
        <v>500</v>
      </c>
      <c r="K222" s="83">
        <v>500</v>
      </c>
      <c r="L222" s="65">
        <v>500</v>
      </c>
      <c r="M222" s="195">
        <f t="shared" si="18"/>
        <v>500</v>
      </c>
    </row>
    <row r="223" spans="1:13" s="27" customFormat="1" ht="59.25" customHeight="1">
      <c r="A223" s="99" t="s">
        <v>481</v>
      </c>
      <c r="B223" s="71" t="s">
        <v>125</v>
      </c>
      <c r="C223" s="82" t="s">
        <v>126</v>
      </c>
      <c r="D223" s="71" t="s">
        <v>547</v>
      </c>
      <c r="E223" s="71" t="s">
        <v>474</v>
      </c>
      <c r="F223" s="71" t="s">
        <v>42</v>
      </c>
      <c r="G223" s="83"/>
      <c r="H223" s="63">
        <f t="shared" si="17"/>
        <v>1000</v>
      </c>
      <c r="I223" s="83">
        <v>500</v>
      </c>
      <c r="J223" s="83">
        <v>500</v>
      </c>
      <c r="K223" s="83">
        <v>500</v>
      </c>
      <c r="L223" s="65">
        <v>500</v>
      </c>
      <c r="M223" s="195">
        <f t="shared" si="18"/>
        <v>500</v>
      </c>
    </row>
    <row r="224" spans="1:13" s="27" customFormat="1" ht="59.25" customHeight="1">
      <c r="A224" s="99" t="s">
        <v>481</v>
      </c>
      <c r="B224" s="71" t="s">
        <v>127</v>
      </c>
      <c r="C224" s="82" t="s">
        <v>128</v>
      </c>
      <c r="D224" s="71" t="s">
        <v>547</v>
      </c>
      <c r="E224" s="71" t="s">
        <v>474</v>
      </c>
      <c r="F224" s="71" t="s">
        <v>42</v>
      </c>
      <c r="G224" s="83"/>
      <c r="H224" s="63">
        <f t="shared" si="17"/>
        <v>1000</v>
      </c>
      <c r="I224" s="83">
        <v>500</v>
      </c>
      <c r="J224" s="83">
        <v>500</v>
      </c>
      <c r="K224" s="83">
        <v>500</v>
      </c>
      <c r="L224" s="65">
        <v>500</v>
      </c>
      <c r="M224" s="195">
        <f t="shared" si="18"/>
        <v>500</v>
      </c>
    </row>
    <row r="225" spans="1:13" s="27" customFormat="1" ht="59.25" customHeight="1">
      <c r="A225" s="99" t="s">
        <v>481</v>
      </c>
      <c r="B225" s="71" t="s">
        <v>737</v>
      </c>
      <c r="C225" s="82" t="s">
        <v>736</v>
      </c>
      <c r="D225" s="71" t="s">
        <v>547</v>
      </c>
      <c r="E225" s="71" t="s">
        <v>474</v>
      </c>
      <c r="F225" s="71" t="s">
        <v>42</v>
      </c>
      <c r="G225" s="83"/>
      <c r="H225" s="63">
        <f t="shared" si="17"/>
        <v>1000</v>
      </c>
      <c r="I225" s="83">
        <v>500</v>
      </c>
      <c r="J225" s="83">
        <v>500</v>
      </c>
      <c r="K225" s="83">
        <v>500</v>
      </c>
      <c r="L225" s="65">
        <v>500</v>
      </c>
      <c r="M225" s="195">
        <f t="shared" si="18"/>
        <v>500</v>
      </c>
    </row>
    <row r="226" spans="1:13" s="27" customFormat="1" ht="59.25" customHeight="1">
      <c r="A226" s="99" t="s">
        <v>481</v>
      </c>
      <c r="B226" s="71" t="s">
        <v>129</v>
      </c>
      <c r="C226" s="82" t="s">
        <v>130</v>
      </c>
      <c r="D226" s="71" t="s">
        <v>547</v>
      </c>
      <c r="E226" s="71" t="s">
        <v>474</v>
      </c>
      <c r="F226" s="71" t="s">
        <v>42</v>
      </c>
      <c r="G226" s="83"/>
      <c r="H226" s="63">
        <f t="shared" si="17"/>
        <v>1000</v>
      </c>
      <c r="I226" s="83">
        <v>500</v>
      </c>
      <c r="J226" s="83">
        <v>500</v>
      </c>
      <c r="K226" s="83">
        <v>500</v>
      </c>
      <c r="L226" s="65">
        <v>500</v>
      </c>
      <c r="M226" s="195">
        <f t="shared" si="18"/>
        <v>500</v>
      </c>
    </row>
    <row r="227" spans="1:13" s="27" customFormat="1" ht="59.25" customHeight="1">
      <c r="A227" s="99" t="s">
        <v>481</v>
      </c>
      <c r="B227" s="71" t="s">
        <v>593</v>
      </c>
      <c r="C227" s="82" t="s">
        <v>131</v>
      </c>
      <c r="D227" s="71" t="s">
        <v>547</v>
      </c>
      <c r="E227" s="71" t="s">
        <v>474</v>
      </c>
      <c r="F227" s="71" t="s">
        <v>42</v>
      </c>
      <c r="G227" s="83"/>
      <c r="H227" s="63">
        <f t="shared" si="17"/>
        <v>1000</v>
      </c>
      <c r="I227" s="83">
        <v>500</v>
      </c>
      <c r="J227" s="83">
        <v>500</v>
      </c>
      <c r="K227" s="83">
        <v>500</v>
      </c>
      <c r="L227" s="65">
        <v>500</v>
      </c>
      <c r="M227" s="195">
        <f t="shared" si="18"/>
        <v>500</v>
      </c>
    </row>
    <row r="228" spans="1:13" s="27" customFormat="1" ht="59.25" customHeight="1">
      <c r="A228" s="99" t="s">
        <v>481</v>
      </c>
      <c r="B228" s="71" t="s">
        <v>594</v>
      </c>
      <c r="C228" s="82" t="s">
        <v>132</v>
      </c>
      <c r="D228" s="71" t="s">
        <v>547</v>
      </c>
      <c r="E228" s="71" t="s">
        <v>474</v>
      </c>
      <c r="F228" s="71" t="s">
        <v>42</v>
      </c>
      <c r="G228" s="83"/>
      <c r="H228" s="63">
        <f t="shared" si="17"/>
        <v>1000</v>
      </c>
      <c r="I228" s="83">
        <v>500</v>
      </c>
      <c r="J228" s="83">
        <v>500</v>
      </c>
      <c r="K228" s="83">
        <v>500</v>
      </c>
      <c r="L228" s="65">
        <v>500</v>
      </c>
      <c r="M228" s="195">
        <f t="shared" si="18"/>
        <v>500</v>
      </c>
    </row>
    <row r="229" spans="1:13" s="27" customFormat="1" ht="59.25" customHeight="1">
      <c r="A229" s="99" t="s">
        <v>481</v>
      </c>
      <c r="B229" s="71" t="s">
        <v>595</v>
      </c>
      <c r="C229" s="82" t="s">
        <v>133</v>
      </c>
      <c r="D229" s="71" t="s">
        <v>547</v>
      </c>
      <c r="E229" s="71" t="s">
        <v>474</v>
      </c>
      <c r="F229" s="71" t="s">
        <v>42</v>
      </c>
      <c r="G229" s="83"/>
      <c r="H229" s="63">
        <f t="shared" si="17"/>
        <v>1000</v>
      </c>
      <c r="I229" s="83">
        <v>500</v>
      </c>
      <c r="J229" s="83">
        <v>500</v>
      </c>
      <c r="K229" s="83">
        <v>500</v>
      </c>
      <c r="L229" s="65">
        <v>500</v>
      </c>
      <c r="M229" s="195">
        <f t="shared" si="18"/>
        <v>500</v>
      </c>
    </row>
    <row r="230" spans="1:13" s="27" customFormat="1" ht="59.25" customHeight="1">
      <c r="A230" s="99" t="s">
        <v>481</v>
      </c>
      <c r="B230" s="71" t="s">
        <v>596</v>
      </c>
      <c r="C230" s="82" t="s">
        <v>134</v>
      </c>
      <c r="D230" s="71" t="s">
        <v>547</v>
      </c>
      <c r="E230" s="71" t="s">
        <v>474</v>
      </c>
      <c r="F230" s="71" t="s">
        <v>42</v>
      </c>
      <c r="G230" s="83"/>
      <c r="H230" s="63">
        <f t="shared" si="17"/>
        <v>1000</v>
      </c>
      <c r="I230" s="83">
        <v>500</v>
      </c>
      <c r="J230" s="83">
        <v>500</v>
      </c>
      <c r="K230" s="83">
        <v>500</v>
      </c>
      <c r="L230" s="65">
        <v>500</v>
      </c>
      <c r="M230" s="195">
        <f t="shared" si="18"/>
        <v>500</v>
      </c>
    </row>
    <row r="231" spans="1:13" s="27" customFormat="1" ht="59.25" customHeight="1">
      <c r="A231" s="99" t="s">
        <v>481</v>
      </c>
      <c r="B231" s="71" t="s">
        <v>597</v>
      </c>
      <c r="C231" s="82" t="s">
        <v>135</v>
      </c>
      <c r="D231" s="71" t="s">
        <v>547</v>
      </c>
      <c r="E231" s="71" t="s">
        <v>474</v>
      </c>
      <c r="F231" s="71" t="s">
        <v>42</v>
      </c>
      <c r="G231" s="83"/>
      <c r="H231" s="63">
        <f t="shared" si="17"/>
        <v>1000</v>
      </c>
      <c r="I231" s="83">
        <v>500</v>
      </c>
      <c r="J231" s="83">
        <v>500</v>
      </c>
      <c r="K231" s="83">
        <v>500</v>
      </c>
      <c r="L231" s="65">
        <v>500</v>
      </c>
      <c r="M231" s="195">
        <f t="shared" si="18"/>
        <v>500</v>
      </c>
    </row>
    <row r="232" spans="1:13" s="27" customFormat="1" ht="59.25" customHeight="1">
      <c r="A232" s="99" t="s">
        <v>481</v>
      </c>
      <c r="B232" s="71" t="s">
        <v>598</v>
      </c>
      <c r="C232" s="82" t="s">
        <v>136</v>
      </c>
      <c r="D232" s="71" t="s">
        <v>547</v>
      </c>
      <c r="E232" s="71" t="s">
        <v>474</v>
      </c>
      <c r="F232" s="71" t="s">
        <v>42</v>
      </c>
      <c r="G232" s="83"/>
      <c r="H232" s="63">
        <f t="shared" si="17"/>
        <v>1000</v>
      </c>
      <c r="I232" s="83">
        <v>500</v>
      </c>
      <c r="J232" s="83">
        <v>500</v>
      </c>
      <c r="K232" s="83">
        <v>500</v>
      </c>
      <c r="L232" s="65">
        <v>500</v>
      </c>
      <c r="M232" s="195">
        <f t="shared" si="18"/>
        <v>500</v>
      </c>
    </row>
    <row r="233" spans="1:13" s="27" customFormat="1" ht="59.25" customHeight="1" thickBot="1">
      <c r="A233" s="139" t="s">
        <v>481</v>
      </c>
      <c r="B233" s="140" t="s">
        <v>599</v>
      </c>
      <c r="C233" s="141" t="s">
        <v>137</v>
      </c>
      <c r="D233" s="140" t="s">
        <v>547</v>
      </c>
      <c r="E233" s="140" t="s">
        <v>474</v>
      </c>
      <c r="F233" s="140" t="s">
        <v>42</v>
      </c>
      <c r="G233" s="142"/>
      <c r="H233" s="108">
        <f t="shared" si="17"/>
        <v>1000</v>
      </c>
      <c r="I233" s="142">
        <v>500</v>
      </c>
      <c r="J233" s="142">
        <v>500</v>
      </c>
      <c r="K233" s="142">
        <v>500</v>
      </c>
      <c r="L233" s="109">
        <v>500</v>
      </c>
      <c r="M233" s="195">
        <f t="shared" si="18"/>
        <v>500</v>
      </c>
    </row>
    <row r="234" spans="1:13" s="27" customFormat="1" ht="59.25" customHeight="1">
      <c r="A234" s="134" t="s">
        <v>481</v>
      </c>
      <c r="B234" s="135" t="s">
        <v>600</v>
      </c>
      <c r="C234" s="136" t="s">
        <v>138</v>
      </c>
      <c r="D234" s="135" t="s">
        <v>547</v>
      </c>
      <c r="E234" s="135" t="s">
        <v>474</v>
      </c>
      <c r="F234" s="135" t="s">
        <v>42</v>
      </c>
      <c r="G234" s="137"/>
      <c r="H234" s="116">
        <f t="shared" si="17"/>
        <v>1000</v>
      </c>
      <c r="I234" s="137">
        <v>500</v>
      </c>
      <c r="J234" s="137">
        <v>500</v>
      </c>
      <c r="K234" s="137">
        <v>500</v>
      </c>
      <c r="L234" s="118">
        <v>500</v>
      </c>
      <c r="M234" s="194">
        <f>L234</f>
        <v>500</v>
      </c>
    </row>
    <row r="235" spans="1:13" s="27" customFormat="1" ht="59.25" customHeight="1">
      <c r="A235" s="99" t="s">
        <v>481</v>
      </c>
      <c r="B235" s="71" t="s">
        <v>601</v>
      </c>
      <c r="C235" s="82" t="s">
        <v>139</v>
      </c>
      <c r="D235" s="71" t="s">
        <v>547</v>
      </c>
      <c r="E235" s="71" t="s">
        <v>474</v>
      </c>
      <c r="F235" s="71" t="s">
        <v>42</v>
      </c>
      <c r="G235" s="83"/>
      <c r="H235" s="63">
        <f t="shared" si="17"/>
        <v>1000</v>
      </c>
      <c r="I235" s="83">
        <v>500</v>
      </c>
      <c r="J235" s="83">
        <v>500</v>
      </c>
      <c r="K235" s="83">
        <v>500</v>
      </c>
      <c r="L235" s="65">
        <v>500</v>
      </c>
      <c r="M235" s="194">
        <f t="shared" ref="M235:M254" si="19">L235</f>
        <v>500</v>
      </c>
    </row>
    <row r="236" spans="1:13" s="27" customFormat="1" ht="59.25" customHeight="1">
      <c r="A236" s="99" t="s">
        <v>481</v>
      </c>
      <c r="B236" s="71" t="s">
        <v>602</v>
      </c>
      <c r="C236" s="82" t="s">
        <v>140</v>
      </c>
      <c r="D236" s="71" t="s">
        <v>547</v>
      </c>
      <c r="E236" s="71" t="s">
        <v>474</v>
      </c>
      <c r="F236" s="71" t="s">
        <v>42</v>
      </c>
      <c r="G236" s="83"/>
      <c r="H236" s="63">
        <f t="shared" si="17"/>
        <v>1000</v>
      </c>
      <c r="I236" s="83">
        <v>500</v>
      </c>
      <c r="J236" s="83">
        <v>500</v>
      </c>
      <c r="K236" s="83">
        <v>500</v>
      </c>
      <c r="L236" s="65">
        <v>500</v>
      </c>
      <c r="M236" s="194">
        <f t="shared" si="19"/>
        <v>500</v>
      </c>
    </row>
    <row r="237" spans="1:13" s="27" customFormat="1" ht="59.25" customHeight="1">
      <c r="A237" s="99" t="s">
        <v>481</v>
      </c>
      <c r="B237" s="71" t="s">
        <v>603</v>
      </c>
      <c r="C237" s="82" t="s">
        <v>141</v>
      </c>
      <c r="D237" s="71" t="s">
        <v>547</v>
      </c>
      <c r="E237" s="71" t="s">
        <v>474</v>
      </c>
      <c r="F237" s="71" t="s">
        <v>42</v>
      </c>
      <c r="G237" s="83"/>
      <c r="H237" s="63">
        <f t="shared" si="17"/>
        <v>1000</v>
      </c>
      <c r="I237" s="83">
        <v>500</v>
      </c>
      <c r="J237" s="83">
        <v>500</v>
      </c>
      <c r="K237" s="83">
        <v>500</v>
      </c>
      <c r="L237" s="65">
        <v>500</v>
      </c>
      <c r="M237" s="194">
        <f t="shared" si="19"/>
        <v>500</v>
      </c>
    </row>
    <row r="238" spans="1:13" s="27" customFormat="1" ht="59.25" customHeight="1">
      <c r="A238" s="99" t="s">
        <v>481</v>
      </c>
      <c r="B238" s="71" t="s">
        <v>604</v>
      </c>
      <c r="C238" s="82" t="s">
        <v>142</v>
      </c>
      <c r="D238" s="71" t="s">
        <v>547</v>
      </c>
      <c r="E238" s="71" t="s">
        <v>474</v>
      </c>
      <c r="F238" s="71" t="s">
        <v>42</v>
      </c>
      <c r="G238" s="83"/>
      <c r="H238" s="63">
        <f t="shared" si="17"/>
        <v>1000</v>
      </c>
      <c r="I238" s="83">
        <v>500</v>
      </c>
      <c r="J238" s="83">
        <v>500</v>
      </c>
      <c r="K238" s="83">
        <v>500</v>
      </c>
      <c r="L238" s="65">
        <v>500</v>
      </c>
      <c r="M238" s="194">
        <f t="shared" si="19"/>
        <v>500</v>
      </c>
    </row>
    <row r="239" spans="1:13" s="27" customFormat="1" ht="59.25" customHeight="1">
      <c r="A239" s="99" t="s">
        <v>481</v>
      </c>
      <c r="B239" s="71" t="s">
        <v>604</v>
      </c>
      <c r="C239" s="82" t="s">
        <v>143</v>
      </c>
      <c r="D239" s="71" t="s">
        <v>547</v>
      </c>
      <c r="E239" s="71" t="s">
        <v>474</v>
      </c>
      <c r="F239" s="71" t="s">
        <v>42</v>
      </c>
      <c r="G239" s="83"/>
      <c r="H239" s="63">
        <f t="shared" si="17"/>
        <v>1000</v>
      </c>
      <c r="I239" s="83">
        <v>500</v>
      </c>
      <c r="J239" s="83">
        <v>500</v>
      </c>
      <c r="K239" s="83">
        <v>500</v>
      </c>
      <c r="L239" s="65">
        <v>500</v>
      </c>
      <c r="M239" s="194">
        <f t="shared" si="19"/>
        <v>500</v>
      </c>
    </row>
    <row r="240" spans="1:13" s="27" customFormat="1" ht="59.25" customHeight="1">
      <c r="A240" s="99" t="s">
        <v>481</v>
      </c>
      <c r="B240" s="88" t="s">
        <v>605</v>
      </c>
      <c r="C240" s="82" t="s">
        <v>144</v>
      </c>
      <c r="D240" s="71" t="s">
        <v>547</v>
      </c>
      <c r="E240" s="71" t="s">
        <v>474</v>
      </c>
      <c r="F240" s="71" t="s">
        <v>42</v>
      </c>
      <c r="G240" s="83"/>
      <c r="H240" s="63">
        <f t="shared" si="17"/>
        <v>1000</v>
      </c>
      <c r="I240" s="83">
        <v>500</v>
      </c>
      <c r="J240" s="83">
        <v>500</v>
      </c>
      <c r="K240" s="83">
        <v>500</v>
      </c>
      <c r="L240" s="65">
        <v>500</v>
      </c>
      <c r="M240" s="194">
        <f t="shared" si="19"/>
        <v>500</v>
      </c>
    </row>
    <row r="241" spans="1:13" s="27" customFormat="1" ht="59.25" customHeight="1">
      <c r="A241" s="99" t="s">
        <v>481</v>
      </c>
      <c r="B241" s="71" t="s">
        <v>145</v>
      </c>
      <c r="C241" s="82" t="s">
        <v>146</v>
      </c>
      <c r="D241" s="71" t="s">
        <v>547</v>
      </c>
      <c r="E241" s="71" t="s">
        <v>474</v>
      </c>
      <c r="F241" s="71" t="s">
        <v>42</v>
      </c>
      <c r="G241" s="83"/>
      <c r="H241" s="63">
        <f t="shared" si="17"/>
        <v>1000</v>
      </c>
      <c r="I241" s="83">
        <v>500</v>
      </c>
      <c r="J241" s="83">
        <v>500</v>
      </c>
      <c r="K241" s="83">
        <v>500</v>
      </c>
      <c r="L241" s="65">
        <v>500</v>
      </c>
      <c r="M241" s="194">
        <f t="shared" si="19"/>
        <v>500</v>
      </c>
    </row>
    <row r="242" spans="1:13" s="27" customFormat="1" ht="59.25" customHeight="1">
      <c r="A242" s="99" t="s">
        <v>481</v>
      </c>
      <c r="B242" s="71" t="s">
        <v>147</v>
      </c>
      <c r="C242" s="82" t="s">
        <v>148</v>
      </c>
      <c r="D242" s="71" t="s">
        <v>547</v>
      </c>
      <c r="E242" s="71" t="s">
        <v>474</v>
      </c>
      <c r="F242" s="71" t="s">
        <v>42</v>
      </c>
      <c r="G242" s="83"/>
      <c r="H242" s="63">
        <f t="shared" si="17"/>
        <v>1000</v>
      </c>
      <c r="I242" s="83">
        <v>500</v>
      </c>
      <c r="J242" s="83">
        <v>500</v>
      </c>
      <c r="K242" s="83">
        <v>500</v>
      </c>
      <c r="L242" s="65">
        <v>500</v>
      </c>
      <c r="M242" s="194">
        <f t="shared" si="19"/>
        <v>500</v>
      </c>
    </row>
    <row r="243" spans="1:13" s="27" customFormat="1" ht="59.25" customHeight="1">
      <c r="A243" s="99" t="s">
        <v>481</v>
      </c>
      <c r="B243" s="71" t="s">
        <v>149</v>
      </c>
      <c r="C243" s="82" t="s">
        <v>150</v>
      </c>
      <c r="D243" s="71" t="s">
        <v>547</v>
      </c>
      <c r="E243" s="71" t="s">
        <v>474</v>
      </c>
      <c r="F243" s="71" t="s">
        <v>42</v>
      </c>
      <c r="G243" s="83"/>
      <c r="H243" s="63">
        <f t="shared" si="17"/>
        <v>1000</v>
      </c>
      <c r="I243" s="83">
        <v>500</v>
      </c>
      <c r="J243" s="83">
        <v>500</v>
      </c>
      <c r="K243" s="83">
        <v>500</v>
      </c>
      <c r="L243" s="65">
        <v>500</v>
      </c>
      <c r="M243" s="194">
        <f t="shared" si="19"/>
        <v>500</v>
      </c>
    </row>
    <row r="244" spans="1:13" s="27" customFormat="1" ht="59.25" customHeight="1">
      <c r="A244" s="99" t="s">
        <v>481</v>
      </c>
      <c r="B244" s="71" t="s">
        <v>151</v>
      </c>
      <c r="C244" s="82" t="s">
        <v>152</v>
      </c>
      <c r="D244" s="71" t="s">
        <v>547</v>
      </c>
      <c r="E244" s="71" t="s">
        <v>474</v>
      </c>
      <c r="F244" s="71" t="s">
        <v>42</v>
      </c>
      <c r="G244" s="83"/>
      <c r="H244" s="63">
        <f t="shared" si="17"/>
        <v>1000</v>
      </c>
      <c r="I244" s="83">
        <v>500</v>
      </c>
      <c r="J244" s="83">
        <v>500</v>
      </c>
      <c r="K244" s="83">
        <v>500</v>
      </c>
      <c r="L244" s="65">
        <v>500</v>
      </c>
      <c r="M244" s="194">
        <f t="shared" si="19"/>
        <v>500</v>
      </c>
    </row>
    <row r="245" spans="1:13" s="27" customFormat="1" ht="59.25" customHeight="1">
      <c r="A245" s="99" t="s">
        <v>481</v>
      </c>
      <c r="B245" s="71" t="s">
        <v>153</v>
      </c>
      <c r="C245" s="82" t="s">
        <v>154</v>
      </c>
      <c r="D245" s="71" t="s">
        <v>547</v>
      </c>
      <c r="E245" s="71" t="s">
        <v>474</v>
      </c>
      <c r="F245" s="71" t="s">
        <v>42</v>
      </c>
      <c r="G245" s="83"/>
      <c r="H245" s="63">
        <f t="shared" si="17"/>
        <v>1000</v>
      </c>
      <c r="I245" s="83">
        <v>500</v>
      </c>
      <c r="J245" s="83">
        <v>500</v>
      </c>
      <c r="K245" s="83">
        <v>500</v>
      </c>
      <c r="L245" s="65">
        <v>500</v>
      </c>
      <c r="M245" s="194">
        <f t="shared" si="19"/>
        <v>500</v>
      </c>
    </row>
    <row r="246" spans="1:13" s="27" customFormat="1" ht="59.25" customHeight="1">
      <c r="A246" s="99" t="s">
        <v>481</v>
      </c>
      <c r="B246" s="71" t="s">
        <v>155</v>
      </c>
      <c r="C246" s="82" t="s">
        <v>156</v>
      </c>
      <c r="D246" s="71" t="s">
        <v>547</v>
      </c>
      <c r="E246" s="71" t="s">
        <v>474</v>
      </c>
      <c r="F246" s="71" t="s">
        <v>42</v>
      </c>
      <c r="G246" s="83"/>
      <c r="H246" s="63">
        <f t="shared" si="17"/>
        <v>1000</v>
      </c>
      <c r="I246" s="83">
        <v>500</v>
      </c>
      <c r="J246" s="83">
        <v>500</v>
      </c>
      <c r="K246" s="83">
        <v>500</v>
      </c>
      <c r="L246" s="65">
        <v>500</v>
      </c>
      <c r="M246" s="194">
        <f t="shared" si="19"/>
        <v>500</v>
      </c>
    </row>
    <row r="247" spans="1:13" s="27" customFormat="1" ht="59.25" customHeight="1">
      <c r="A247" s="99" t="s">
        <v>481</v>
      </c>
      <c r="B247" s="71" t="s">
        <v>157</v>
      </c>
      <c r="C247" s="82" t="s">
        <v>158</v>
      </c>
      <c r="D247" s="71" t="s">
        <v>547</v>
      </c>
      <c r="E247" s="71" t="s">
        <v>474</v>
      </c>
      <c r="F247" s="71" t="s">
        <v>42</v>
      </c>
      <c r="G247" s="83"/>
      <c r="H247" s="63">
        <f t="shared" si="17"/>
        <v>1000</v>
      </c>
      <c r="I247" s="83">
        <v>500</v>
      </c>
      <c r="J247" s="83">
        <v>500</v>
      </c>
      <c r="K247" s="83">
        <v>500</v>
      </c>
      <c r="L247" s="65">
        <v>500</v>
      </c>
      <c r="M247" s="194">
        <f t="shared" si="19"/>
        <v>500</v>
      </c>
    </row>
    <row r="248" spans="1:13" s="27" customFormat="1" ht="59.25" customHeight="1">
      <c r="A248" s="99" t="s">
        <v>481</v>
      </c>
      <c r="B248" s="71" t="s">
        <v>159</v>
      </c>
      <c r="C248" s="82" t="s">
        <v>160</v>
      </c>
      <c r="D248" s="71" t="s">
        <v>547</v>
      </c>
      <c r="E248" s="71" t="s">
        <v>474</v>
      </c>
      <c r="F248" s="71" t="s">
        <v>42</v>
      </c>
      <c r="G248" s="83"/>
      <c r="H248" s="63">
        <f t="shared" si="17"/>
        <v>1000</v>
      </c>
      <c r="I248" s="83">
        <v>500</v>
      </c>
      <c r="J248" s="83">
        <v>500</v>
      </c>
      <c r="K248" s="83">
        <v>500</v>
      </c>
      <c r="L248" s="65">
        <v>500</v>
      </c>
      <c r="M248" s="194">
        <f t="shared" si="19"/>
        <v>500</v>
      </c>
    </row>
    <row r="249" spans="1:13" s="27" customFormat="1" ht="59.25" customHeight="1">
      <c r="A249" s="99" t="s">
        <v>481</v>
      </c>
      <c r="B249" s="71" t="s">
        <v>161</v>
      </c>
      <c r="C249" s="82" t="s">
        <v>162</v>
      </c>
      <c r="D249" s="71" t="s">
        <v>547</v>
      </c>
      <c r="E249" s="71" t="s">
        <v>474</v>
      </c>
      <c r="F249" s="71" t="s">
        <v>42</v>
      </c>
      <c r="G249" s="83"/>
      <c r="H249" s="63">
        <f t="shared" si="17"/>
        <v>1000</v>
      </c>
      <c r="I249" s="83">
        <v>500</v>
      </c>
      <c r="J249" s="83">
        <v>500</v>
      </c>
      <c r="K249" s="83">
        <v>500</v>
      </c>
      <c r="L249" s="65">
        <v>500</v>
      </c>
      <c r="M249" s="194">
        <f t="shared" si="19"/>
        <v>500</v>
      </c>
    </row>
    <row r="250" spans="1:13" s="27" customFormat="1" ht="59.25" customHeight="1">
      <c r="A250" s="99" t="s">
        <v>481</v>
      </c>
      <c r="B250" s="71" t="s">
        <v>163</v>
      </c>
      <c r="C250" s="82" t="s">
        <v>164</v>
      </c>
      <c r="D250" s="71" t="s">
        <v>547</v>
      </c>
      <c r="E250" s="71" t="s">
        <v>474</v>
      </c>
      <c r="F250" s="71" t="s">
        <v>42</v>
      </c>
      <c r="G250" s="83"/>
      <c r="H250" s="63">
        <f t="shared" si="17"/>
        <v>1000</v>
      </c>
      <c r="I250" s="83">
        <v>500</v>
      </c>
      <c r="J250" s="83">
        <v>500</v>
      </c>
      <c r="K250" s="83">
        <v>500</v>
      </c>
      <c r="L250" s="65">
        <v>500</v>
      </c>
      <c r="M250" s="194">
        <f t="shared" si="19"/>
        <v>500</v>
      </c>
    </row>
    <row r="251" spans="1:13" s="27" customFormat="1" ht="59.25" customHeight="1">
      <c r="A251" s="99" t="s">
        <v>481</v>
      </c>
      <c r="B251" s="71" t="s">
        <v>165</v>
      </c>
      <c r="C251" s="82" t="s">
        <v>166</v>
      </c>
      <c r="D251" s="71" t="s">
        <v>547</v>
      </c>
      <c r="E251" s="71" t="s">
        <v>474</v>
      </c>
      <c r="F251" s="71" t="s">
        <v>42</v>
      </c>
      <c r="G251" s="83"/>
      <c r="H251" s="63">
        <f t="shared" si="17"/>
        <v>1000</v>
      </c>
      <c r="I251" s="83">
        <v>500</v>
      </c>
      <c r="J251" s="83">
        <v>500</v>
      </c>
      <c r="K251" s="83">
        <v>500</v>
      </c>
      <c r="L251" s="65">
        <v>500</v>
      </c>
      <c r="M251" s="194">
        <f t="shared" si="19"/>
        <v>500</v>
      </c>
    </row>
    <row r="252" spans="1:13" s="27" customFormat="1" ht="59.25" customHeight="1">
      <c r="A252" s="99" t="s">
        <v>481</v>
      </c>
      <c r="B252" s="71" t="s">
        <v>167</v>
      </c>
      <c r="C252" s="82" t="s">
        <v>168</v>
      </c>
      <c r="D252" s="71" t="s">
        <v>547</v>
      </c>
      <c r="E252" s="71" t="s">
        <v>474</v>
      </c>
      <c r="F252" s="71" t="s">
        <v>42</v>
      </c>
      <c r="G252" s="83"/>
      <c r="H252" s="63">
        <f t="shared" si="17"/>
        <v>1000</v>
      </c>
      <c r="I252" s="83">
        <v>500</v>
      </c>
      <c r="J252" s="83">
        <v>500</v>
      </c>
      <c r="K252" s="83">
        <v>500</v>
      </c>
      <c r="L252" s="65">
        <v>500</v>
      </c>
      <c r="M252" s="194">
        <f t="shared" si="19"/>
        <v>500</v>
      </c>
    </row>
    <row r="253" spans="1:13" s="27" customFormat="1" ht="59.25" customHeight="1">
      <c r="A253" s="99" t="s">
        <v>481</v>
      </c>
      <c r="B253" s="71" t="s">
        <v>169</v>
      </c>
      <c r="C253" s="82" t="s">
        <v>170</v>
      </c>
      <c r="D253" s="71" t="s">
        <v>547</v>
      </c>
      <c r="E253" s="71" t="s">
        <v>474</v>
      </c>
      <c r="F253" s="71" t="s">
        <v>42</v>
      </c>
      <c r="G253" s="83"/>
      <c r="H253" s="63">
        <f t="shared" si="17"/>
        <v>1000</v>
      </c>
      <c r="I253" s="83">
        <v>500</v>
      </c>
      <c r="J253" s="83">
        <v>500</v>
      </c>
      <c r="K253" s="83">
        <v>500</v>
      </c>
      <c r="L253" s="65">
        <v>500</v>
      </c>
      <c r="M253" s="194">
        <f t="shared" si="19"/>
        <v>500</v>
      </c>
    </row>
    <row r="254" spans="1:13" s="27" customFormat="1" ht="59.25" customHeight="1" thickBot="1">
      <c r="A254" s="139" t="s">
        <v>481</v>
      </c>
      <c r="B254" s="140" t="s">
        <v>171</v>
      </c>
      <c r="C254" s="141" t="s">
        <v>172</v>
      </c>
      <c r="D254" s="140" t="s">
        <v>547</v>
      </c>
      <c r="E254" s="140" t="s">
        <v>474</v>
      </c>
      <c r="F254" s="140" t="s">
        <v>42</v>
      </c>
      <c r="G254" s="142"/>
      <c r="H254" s="108">
        <f t="shared" si="17"/>
        <v>1000</v>
      </c>
      <c r="I254" s="142">
        <v>500</v>
      </c>
      <c r="J254" s="142">
        <v>500</v>
      </c>
      <c r="K254" s="142">
        <v>500</v>
      </c>
      <c r="L254" s="109">
        <v>500</v>
      </c>
      <c r="M254" s="194">
        <f t="shared" si="19"/>
        <v>500</v>
      </c>
    </row>
    <row r="255" spans="1:13" s="27" customFormat="1" ht="59.25" customHeight="1">
      <c r="A255" s="134" t="s">
        <v>481</v>
      </c>
      <c r="B255" s="135" t="s">
        <v>173</v>
      </c>
      <c r="C255" s="136" t="s">
        <v>174</v>
      </c>
      <c r="D255" s="135" t="s">
        <v>547</v>
      </c>
      <c r="E255" s="135" t="s">
        <v>474</v>
      </c>
      <c r="F255" s="135" t="s">
        <v>42</v>
      </c>
      <c r="G255" s="137"/>
      <c r="H255" s="116">
        <f t="shared" si="17"/>
        <v>1000</v>
      </c>
      <c r="I255" s="137">
        <v>500</v>
      </c>
      <c r="J255" s="137">
        <v>500</v>
      </c>
      <c r="K255" s="137">
        <v>500</v>
      </c>
      <c r="L255" s="118">
        <v>500</v>
      </c>
      <c r="M255" s="194">
        <f>L255</f>
        <v>500</v>
      </c>
    </row>
    <row r="256" spans="1:13" s="27" customFormat="1" ht="59.25" customHeight="1">
      <c r="A256" s="99" t="s">
        <v>481</v>
      </c>
      <c r="B256" s="71" t="s">
        <v>175</v>
      </c>
      <c r="C256" s="82" t="s">
        <v>176</v>
      </c>
      <c r="D256" s="71" t="s">
        <v>547</v>
      </c>
      <c r="E256" s="71" t="s">
        <v>474</v>
      </c>
      <c r="F256" s="71" t="s">
        <v>42</v>
      </c>
      <c r="G256" s="83"/>
      <c r="H256" s="63">
        <f t="shared" si="17"/>
        <v>1000</v>
      </c>
      <c r="I256" s="83">
        <v>500</v>
      </c>
      <c r="J256" s="83">
        <v>500</v>
      </c>
      <c r="K256" s="83">
        <v>500</v>
      </c>
      <c r="L256" s="65">
        <v>500</v>
      </c>
      <c r="M256" s="194">
        <f t="shared" ref="M256:M257" si="20">L256</f>
        <v>500</v>
      </c>
    </row>
    <row r="257" spans="1:13" s="27" customFormat="1" ht="59.25" customHeight="1">
      <c r="A257" s="99" t="s">
        <v>481</v>
      </c>
      <c r="B257" s="71" t="s">
        <v>177</v>
      </c>
      <c r="C257" s="82" t="s">
        <v>178</v>
      </c>
      <c r="D257" s="71" t="s">
        <v>547</v>
      </c>
      <c r="E257" s="71" t="s">
        <v>474</v>
      </c>
      <c r="F257" s="71" t="s">
        <v>42</v>
      </c>
      <c r="G257" s="83"/>
      <c r="H257" s="63">
        <f t="shared" si="17"/>
        <v>1000</v>
      </c>
      <c r="I257" s="83">
        <v>500</v>
      </c>
      <c r="J257" s="83">
        <v>500</v>
      </c>
      <c r="K257" s="83">
        <v>500</v>
      </c>
      <c r="L257" s="65">
        <v>500</v>
      </c>
      <c r="M257" s="194">
        <f t="shared" si="20"/>
        <v>500</v>
      </c>
    </row>
    <row r="258" spans="1:13" s="27" customFormat="1" ht="59.25" customHeight="1">
      <c r="A258" s="97" t="s">
        <v>388</v>
      </c>
      <c r="B258" s="79"/>
      <c r="C258" s="78" t="str">
        <f>SUBTOTAL(103,C259:C280)&amp;"명"</f>
        <v>22명</v>
      </c>
      <c r="D258" s="79"/>
      <c r="E258" s="79"/>
      <c r="F258" s="79"/>
      <c r="G258" s="81">
        <f>SUBTOTAL(9,G259:G280)</f>
        <v>0</v>
      </c>
      <c r="H258" s="81">
        <f t="shared" ref="H258:L258" si="21">SUBTOTAL(9,H259:H280)</f>
        <v>36980</v>
      </c>
      <c r="I258" s="81">
        <f t="shared" si="21"/>
        <v>25396</v>
      </c>
      <c r="J258" s="81">
        <f t="shared" si="21"/>
        <v>11584</v>
      </c>
      <c r="K258" s="81">
        <f t="shared" si="21"/>
        <v>25396</v>
      </c>
      <c r="L258" s="81">
        <f t="shared" si="21"/>
        <v>25396</v>
      </c>
      <c r="M258" s="98">
        <f t="shared" ref="M258" si="22">SUBTOTAL(9,M259:M280)</f>
        <v>25396</v>
      </c>
    </row>
    <row r="259" spans="1:13" s="27" customFormat="1" ht="59.25" customHeight="1">
      <c r="A259" s="42" t="s">
        <v>389</v>
      </c>
      <c r="B259" s="89" t="s">
        <v>390</v>
      </c>
      <c r="C259" s="66" t="s">
        <v>391</v>
      </c>
      <c r="D259" s="34" t="s">
        <v>392</v>
      </c>
      <c r="E259" s="34" t="s">
        <v>393</v>
      </c>
      <c r="F259" s="34" t="s">
        <v>394</v>
      </c>
      <c r="G259" s="65"/>
      <c r="H259" s="63">
        <f t="shared" ref="H259:H262" si="23">I259+J259</f>
        <v>1000</v>
      </c>
      <c r="I259" s="65">
        <v>500</v>
      </c>
      <c r="J259" s="65">
        <v>500</v>
      </c>
      <c r="K259" s="65">
        <v>500</v>
      </c>
      <c r="L259" s="65">
        <v>500</v>
      </c>
      <c r="M259" s="96">
        <f>L259</f>
        <v>500</v>
      </c>
    </row>
    <row r="260" spans="1:13" s="27" customFormat="1" ht="59.25" customHeight="1">
      <c r="A260" s="42" t="s">
        <v>389</v>
      </c>
      <c r="B260" s="89" t="s">
        <v>395</v>
      </c>
      <c r="C260" s="90" t="s">
        <v>396</v>
      </c>
      <c r="D260" s="34" t="s">
        <v>392</v>
      </c>
      <c r="E260" s="34" t="s">
        <v>393</v>
      </c>
      <c r="F260" s="34" t="s">
        <v>394</v>
      </c>
      <c r="G260" s="65"/>
      <c r="H260" s="63">
        <f t="shared" si="23"/>
        <v>1000</v>
      </c>
      <c r="I260" s="65">
        <v>500</v>
      </c>
      <c r="J260" s="65">
        <v>500</v>
      </c>
      <c r="K260" s="65">
        <v>500</v>
      </c>
      <c r="L260" s="65">
        <v>500</v>
      </c>
      <c r="M260" s="96">
        <f t="shared" ref="M260:M275" si="24">L260</f>
        <v>500</v>
      </c>
    </row>
    <row r="261" spans="1:13" s="27" customFormat="1" ht="59.25" customHeight="1">
      <c r="A261" s="42" t="s">
        <v>389</v>
      </c>
      <c r="B261" s="89" t="s">
        <v>397</v>
      </c>
      <c r="C261" s="67" t="s">
        <v>398</v>
      </c>
      <c r="D261" s="34" t="s">
        <v>399</v>
      </c>
      <c r="E261" s="34" t="s">
        <v>393</v>
      </c>
      <c r="F261" s="38" t="s">
        <v>400</v>
      </c>
      <c r="G261" s="8"/>
      <c r="H261" s="63">
        <f t="shared" si="23"/>
        <v>300</v>
      </c>
      <c r="I261" s="91">
        <v>180</v>
      </c>
      <c r="J261" s="91">
        <v>120</v>
      </c>
      <c r="K261" s="65">
        <v>180</v>
      </c>
      <c r="L261" s="65">
        <v>180</v>
      </c>
      <c r="M261" s="96">
        <f t="shared" si="24"/>
        <v>180</v>
      </c>
    </row>
    <row r="262" spans="1:13" s="27" customFormat="1" ht="59.25" customHeight="1">
      <c r="A262" s="42" t="s">
        <v>389</v>
      </c>
      <c r="B262" s="89" t="s">
        <v>401</v>
      </c>
      <c r="C262" s="67" t="s">
        <v>402</v>
      </c>
      <c r="D262" s="34" t="s">
        <v>399</v>
      </c>
      <c r="E262" s="34" t="s">
        <v>393</v>
      </c>
      <c r="F262" s="38" t="s">
        <v>403</v>
      </c>
      <c r="G262" s="8"/>
      <c r="H262" s="63">
        <f t="shared" si="23"/>
        <v>600</v>
      </c>
      <c r="I262" s="91">
        <v>360</v>
      </c>
      <c r="J262" s="91">
        <v>240</v>
      </c>
      <c r="K262" s="65">
        <v>360</v>
      </c>
      <c r="L262" s="65">
        <v>360</v>
      </c>
      <c r="M262" s="96">
        <f t="shared" si="24"/>
        <v>360</v>
      </c>
    </row>
    <row r="263" spans="1:13" s="27" customFormat="1" ht="59.25" customHeight="1">
      <c r="A263" s="42" t="s">
        <v>389</v>
      </c>
      <c r="B263" s="92" t="s">
        <v>745</v>
      </c>
      <c r="C263" s="67" t="s">
        <v>404</v>
      </c>
      <c r="D263" s="38" t="s">
        <v>405</v>
      </c>
      <c r="E263" s="34" t="s">
        <v>393</v>
      </c>
      <c r="F263" s="93" t="s">
        <v>406</v>
      </c>
      <c r="G263" s="8"/>
      <c r="H263" s="63">
        <f t="shared" ref="H263:H280" si="25">I263+J263</f>
        <v>120</v>
      </c>
      <c r="I263" s="94">
        <v>84</v>
      </c>
      <c r="J263" s="94">
        <v>36</v>
      </c>
      <c r="K263" s="65">
        <v>84</v>
      </c>
      <c r="L263" s="65">
        <v>84</v>
      </c>
      <c r="M263" s="96">
        <f t="shared" si="24"/>
        <v>84</v>
      </c>
    </row>
    <row r="264" spans="1:13" s="27" customFormat="1" ht="59.25" customHeight="1">
      <c r="A264" s="42" t="s">
        <v>389</v>
      </c>
      <c r="B264" s="89" t="s">
        <v>407</v>
      </c>
      <c r="C264" s="67" t="s">
        <v>408</v>
      </c>
      <c r="D264" s="38" t="s">
        <v>405</v>
      </c>
      <c r="E264" s="34" t="s">
        <v>393</v>
      </c>
      <c r="F264" s="93" t="s">
        <v>406</v>
      </c>
      <c r="G264" s="8"/>
      <c r="H264" s="63">
        <f t="shared" si="25"/>
        <v>120</v>
      </c>
      <c r="I264" s="95">
        <v>84</v>
      </c>
      <c r="J264" s="95">
        <v>36</v>
      </c>
      <c r="K264" s="65">
        <v>84</v>
      </c>
      <c r="L264" s="65">
        <v>84</v>
      </c>
      <c r="M264" s="96">
        <f t="shared" si="24"/>
        <v>84</v>
      </c>
    </row>
    <row r="265" spans="1:13" s="27" customFormat="1" ht="59.25" customHeight="1">
      <c r="A265" s="42" t="s">
        <v>389</v>
      </c>
      <c r="B265" s="89" t="s">
        <v>409</v>
      </c>
      <c r="C265" s="67" t="s">
        <v>410</v>
      </c>
      <c r="D265" s="38" t="s">
        <v>405</v>
      </c>
      <c r="E265" s="34" t="s">
        <v>393</v>
      </c>
      <c r="F265" s="93" t="s">
        <v>411</v>
      </c>
      <c r="G265" s="65"/>
      <c r="H265" s="63">
        <f t="shared" si="25"/>
        <v>840</v>
      </c>
      <c r="I265" s="65">
        <v>588</v>
      </c>
      <c r="J265" s="65">
        <v>252</v>
      </c>
      <c r="K265" s="65">
        <v>588</v>
      </c>
      <c r="L265" s="65">
        <v>588</v>
      </c>
      <c r="M265" s="96">
        <f t="shared" si="24"/>
        <v>588</v>
      </c>
    </row>
    <row r="266" spans="1:13" s="27" customFormat="1" ht="59.25" customHeight="1">
      <c r="A266" s="42" t="s">
        <v>389</v>
      </c>
      <c r="B266" s="89" t="s">
        <v>412</v>
      </c>
      <c r="C266" s="67" t="s">
        <v>413</v>
      </c>
      <c r="D266" s="38" t="s">
        <v>405</v>
      </c>
      <c r="E266" s="34" t="s">
        <v>393</v>
      </c>
      <c r="F266" s="93" t="s">
        <v>414</v>
      </c>
      <c r="G266" s="8"/>
      <c r="H266" s="63">
        <f t="shared" si="25"/>
        <v>300</v>
      </c>
      <c r="I266" s="94">
        <v>210</v>
      </c>
      <c r="J266" s="94">
        <v>90</v>
      </c>
      <c r="K266" s="65">
        <v>210</v>
      </c>
      <c r="L266" s="65">
        <v>210</v>
      </c>
      <c r="M266" s="96">
        <f t="shared" si="24"/>
        <v>210</v>
      </c>
    </row>
    <row r="267" spans="1:13" s="27" customFormat="1" ht="59.25" customHeight="1">
      <c r="A267" s="42" t="s">
        <v>389</v>
      </c>
      <c r="B267" s="89" t="s">
        <v>415</v>
      </c>
      <c r="C267" s="67" t="s">
        <v>416</v>
      </c>
      <c r="D267" s="38" t="s">
        <v>405</v>
      </c>
      <c r="E267" s="34" t="s">
        <v>393</v>
      </c>
      <c r="F267" s="93" t="s">
        <v>414</v>
      </c>
      <c r="G267" s="8"/>
      <c r="H267" s="63">
        <f t="shared" si="25"/>
        <v>300</v>
      </c>
      <c r="I267" s="94">
        <v>210</v>
      </c>
      <c r="J267" s="94">
        <v>90</v>
      </c>
      <c r="K267" s="65">
        <v>210</v>
      </c>
      <c r="L267" s="65">
        <v>210</v>
      </c>
      <c r="M267" s="96">
        <f t="shared" si="24"/>
        <v>210</v>
      </c>
    </row>
    <row r="268" spans="1:13" s="27" customFormat="1" ht="59.25" customHeight="1">
      <c r="A268" s="42" t="s">
        <v>389</v>
      </c>
      <c r="B268" s="89" t="s">
        <v>417</v>
      </c>
      <c r="C268" s="67" t="s">
        <v>418</v>
      </c>
      <c r="D268" s="38" t="s">
        <v>405</v>
      </c>
      <c r="E268" s="34" t="s">
        <v>393</v>
      </c>
      <c r="F268" s="93" t="s">
        <v>414</v>
      </c>
      <c r="G268" s="8"/>
      <c r="H268" s="63">
        <f t="shared" si="25"/>
        <v>300</v>
      </c>
      <c r="I268" s="94">
        <v>210</v>
      </c>
      <c r="J268" s="94">
        <v>90</v>
      </c>
      <c r="K268" s="65">
        <v>210</v>
      </c>
      <c r="L268" s="65">
        <v>210</v>
      </c>
      <c r="M268" s="96">
        <f t="shared" si="24"/>
        <v>210</v>
      </c>
    </row>
    <row r="269" spans="1:13" s="27" customFormat="1" ht="59.25" customHeight="1">
      <c r="A269" s="42" t="s">
        <v>389</v>
      </c>
      <c r="B269" s="89" t="s">
        <v>419</v>
      </c>
      <c r="C269" s="67" t="s">
        <v>420</v>
      </c>
      <c r="D269" s="38" t="s">
        <v>405</v>
      </c>
      <c r="E269" s="34" t="s">
        <v>393</v>
      </c>
      <c r="F269" s="93" t="s">
        <v>421</v>
      </c>
      <c r="G269" s="8"/>
      <c r="H269" s="63">
        <f t="shared" si="25"/>
        <v>600</v>
      </c>
      <c r="I269" s="94">
        <v>420</v>
      </c>
      <c r="J269" s="94">
        <v>180</v>
      </c>
      <c r="K269" s="65">
        <v>420</v>
      </c>
      <c r="L269" s="65">
        <v>420</v>
      </c>
      <c r="M269" s="96">
        <f t="shared" si="24"/>
        <v>420</v>
      </c>
    </row>
    <row r="270" spans="1:13" s="27" customFormat="1" ht="59.25" customHeight="1">
      <c r="A270" s="42" t="s">
        <v>389</v>
      </c>
      <c r="B270" s="89" t="s">
        <v>422</v>
      </c>
      <c r="C270" s="67" t="s">
        <v>423</v>
      </c>
      <c r="D270" s="38" t="s">
        <v>405</v>
      </c>
      <c r="E270" s="34" t="s">
        <v>393</v>
      </c>
      <c r="F270" s="93" t="s">
        <v>424</v>
      </c>
      <c r="G270" s="8"/>
      <c r="H270" s="63">
        <f t="shared" si="25"/>
        <v>1500</v>
      </c>
      <c r="I270" s="94">
        <v>1050</v>
      </c>
      <c r="J270" s="94">
        <v>450</v>
      </c>
      <c r="K270" s="65">
        <v>1050</v>
      </c>
      <c r="L270" s="65">
        <v>1050</v>
      </c>
      <c r="M270" s="96">
        <f t="shared" si="24"/>
        <v>1050</v>
      </c>
    </row>
    <row r="271" spans="1:13" s="27" customFormat="1" ht="59.25" customHeight="1">
      <c r="A271" s="101" t="s">
        <v>389</v>
      </c>
      <c r="B271" s="37" t="s">
        <v>425</v>
      </c>
      <c r="C271" s="29" t="s">
        <v>426</v>
      </c>
      <c r="D271" s="30" t="s">
        <v>427</v>
      </c>
      <c r="E271" s="30" t="s">
        <v>393</v>
      </c>
      <c r="F271" s="30" t="s">
        <v>428</v>
      </c>
      <c r="G271" s="31"/>
      <c r="H271" s="63">
        <f t="shared" si="25"/>
        <v>2000</v>
      </c>
      <c r="I271" s="31">
        <v>1400</v>
      </c>
      <c r="J271" s="31">
        <v>600</v>
      </c>
      <c r="K271" s="31">
        <v>1400</v>
      </c>
      <c r="L271" s="65">
        <v>1400</v>
      </c>
      <c r="M271" s="96">
        <f t="shared" si="24"/>
        <v>1400</v>
      </c>
    </row>
    <row r="272" spans="1:13" s="27" customFormat="1" ht="59.25" customHeight="1">
      <c r="A272" s="101" t="s">
        <v>389</v>
      </c>
      <c r="B272" s="38" t="s">
        <v>429</v>
      </c>
      <c r="C272" s="32" t="s">
        <v>430</v>
      </c>
      <c r="D272" s="30" t="s">
        <v>427</v>
      </c>
      <c r="E272" s="30" t="s">
        <v>393</v>
      </c>
      <c r="F272" s="30" t="s">
        <v>428</v>
      </c>
      <c r="G272" s="33"/>
      <c r="H272" s="63">
        <f t="shared" si="25"/>
        <v>2000</v>
      </c>
      <c r="I272" s="33">
        <v>1400</v>
      </c>
      <c r="J272" s="33">
        <v>600</v>
      </c>
      <c r="K272" s="33">
        <v>1400</v>
      </c>
      <c r="L272" s="65">
        <v>1400</v>
      </c>
      <c r="M272" s="96">
        <f t="shared" si="24"/>
        <v>1400</v>
      </c>
    </row>
    <row r="273" spans="1:13" s="27" customFormat="1" ht="59.25" customHeight="1">
      <c r="A273" s="101" t="s">
        <v>389</v>
      </c>
      <c r="B273" s="38" t="s">
        <v>431</v>
      </c>
      <c r="C273" s="32" t="s">
        <v>432</v>
      </c>
      <c r="D273" s="30" t="s">
        <v>427</v>
      </c>
      <c r="E273" s="30" t="s">
        <v>393</v>
      </c>
      <c r="F273" s="30" t="s">
        <v>428</v>
      </c>
      <c r="G273" s="33"/>
      <c r="H273" s="63">
        <f t="shared" si="25"/>
        <v>2000</v>
      </c>
      <c r="I273" s="33">
        <v>1400</v>
      </c>
      <c r="J273" s="33">
        <v>600</v>
      </c>
      <c r="K273" s="33">
        <v>1400</v>
      </c>
      <c r="L273" s="65">
        <v>1400</v>
      </c>
      <c r="M273" s="96">
        <f t="shared" si="24"/>
        <v>1400</v>
      </c>
    </row>
    <row r="274" spans="1:13" s="27" customFormat="1" ht="59.25" customHeight="1">
      <c r="A274" s="101" t="s">
        <v>389</v>
      </c>
      <c r="B274" s="38" t="s">
        <v>433</v>
      </c>
      <c r="C274" s="32" t="s">
        <v>434</v>
      </c>
      <c r="D274" s="30" t="s">
        <v>427</v>
      </c>
      <c r="E274" s="30" t="s">
        <v>393</v>
      </c>
      <c r="F274" s="30" t="s">
        <v>428</v>
      </c>
      <c r="G274" s="33"/>
      <c r="H274" s="63">
        <f t="shared" si="25"/>
        <v>2000</v>
      </c>
      <c r="I274" s="33">
        <v>1400</v>
      </c>
      <c r="J274" s="33">
        <v>600</v>
      </c>
      <c r="K274" s="33">
        <v>1400</v>
      </c>
      <c r="L274" s="65">
        <v>1400</v>
      </c>
      <c r="M274" s="96">
        <f t="shared" si="24"/>
        <v>1400</v>
      </c>
    </row>
    <row r="275" spans="1:13" s="27" customFormat="1" ht="59.25" customHeight="1" thickBot="1">
      <c r="A275" s="102" t="s">
        <v>389</v>
      </c>
      <c r="B275" s="103" t="s">
        <v>435</v>
      </c>
      <c r="C275" s="104" t="s">
        <v>436</v>
      </c>
      <c r="D275" s="106" t="s">
        <v>427</v>
      </c>
      <c r="E275" s="106" t="s">
        <v>393</v>
      </c>
      <c r="F275" s="106" t="s">
        <v>428</v>
      </c>
      <c r="G275" s="107"/>
      <c r="H275" s="108">
        <f t="shared" si="25"/>
        <v>2000</v>
      </c>
      <c r="I275" s="107">
        <v>1400</v>
      </c>
      <c r="J275" s="107">
        <v>600</v>
      </c>
      <c r="K275" s="107">
        <v>1400</v>
      </c>
      <c r="L275" s="109">
        <v>1400</v>
      </c>
      <c r="M275" s="96">
        <f t="shared" si="24"/>
        <v>1400</v>
      </c>
    </row>
    <row r="276" spans="1:13" s="27" customFormat="1" ht="59.25" customHeight="1">
      <c r="A276" s="161" t="s">
        <v>389</v>
      </c>
      <c r="B276" s="125" t="s">
        <v>437</v>
      </c>
      <c r="C276" s="162" t="s">
        <v>438</v>
      </c>
      <c r="D276" s="114" t="s">
        <v>439</v>
      </c>
      <c r="E276" s="163" t="s">
        <v>393</v>
      </c>
      <c r="F276" s="114" t="s">
        <v>440</v>
      </c>
      <c r="G276" s="164"/>
      <c r="H276" s="116">
        <f t="shared" si="25"/>
        <v>4000</v>
      </c>
      <c r="I276" s="164">
        <v>2800</v>
      </c>
      <c r="J276" s="164">
        <v>1200</v>
      </c>
      <c r="K276" s="164">
        <v>2800</v>
      </c>
      <c r="L276" s="118">
        <v>2800</v>
      </c>
      <c r="M276" s="165">
        <f>L276</f>
        <v>2800</v>
      </c>
    </row>
    <row r="277" spans="1:13" s="27" customFormat="1" ht="59.25" customHeight="1">
      <c r="A277" s="101" t="s">
        <v>389</v>
      </c>
      <c r="B277" s="38" t="s">
        <v>441</v>
      </c>
      <c r="C277" s="32" t="s">
        <v>442</v>
      </c>
      <c r="D277" s="34" t="s">
        <v>439</v>
      </c>
      <c r="E277" s="30" t="s">
        <v>393</v>
      </c>
      <c r="F277" s="34" t="s">
        <v>440</v>
      </c>
      <c r="G277" s="33"/>
      <c r="H277" s="63">
        <f t="shared" si="25"/>
        <v>4000</v>
      </c>
      <c r="I277" s="33">
        <v>2800</v>
      </c>
      <c r="J277" s="33">
        <v>1200</v>
      </c>
      <c r="K277" s="33">
        <v>2800</v>
      </c>
      <c r="L277" s="65">
        <v>2800</v>
      </c>
      <c r="M277" s="165">
        <f t="shared" ref="M277:M280" si="26">L277</f>
        <v>2800</v>
      </c>
    </row>
    <row r="278" spans="1:13" s="27" customFormat="1" ht="59.25" customHeight="1">
      <c r="A278" s="101" t="s">
        <v>389</v>
      </c>
      <c r="B278" s="38" t="s">
        <v>443</v>
      </c>
      <c r="C278" s="32" t="s">
        <v>444</v>
      </c>
      <c r="D278" s="34" t="s">
        <v>439</v>
      </c>
      <c r="E278" s="30" t="s">
        <v>393</v>
      </c>
      <c r="F278" s="34" t="s">
        <v>440</v>
      </c>
      <c r="G278" s="33"/>
      <c r="H278" s="63">
        <f t="shared" si="25"/>
        <v>4000</v>
      </c>
      <c r="I278" s="33">
        <v>2800</v>
      </c>
      <c r="J278" s="33">
        <v>1200</v>
      </c>
      <c r="K278" s="33">
        <v>2800</v>
      </c>
      <c r="L278" s="65">
        <v>2800</v>
      </c>
      <c r="M278" s="165">
        <f t="shared" si="26"/>
        <v>2800</v>
      </c>
    </row>
    <row r="279" spans="1:13" s="27" customFormat="1" ht="59.25" customHeight="1">
      <c r="A279" s="101" t="s">
        <v>389</v>
      </c>
      <c r="B279" s="38" t="s">
        <v>445</v>
      </c>
      <c r="C279" s="32" t="s">
        <v>446</v>
      </c>
      <c r="D279" s="34" t="s">
        <v>439</v>
      </c>
      <c r="E279" s="30" t="s">
        <v>393</v>
      </c>
      <c r="F279" s="34" t="s">
        <v>440</v>
      </c>
      <c r="G279" s="33"/>
      <c r="H279" s="63">
        <f t="shared" si="25"/>
        <v>4000</v>
      </c>
      <c r="I279" s="33">
        <v>2800</v>
      </c>
      <c r="J279" s="33">
        <v>1200</v>
      </c>
      <c r="K279" s="33">
        <v>2800</v>
      </c>
      <c r="L279" s="65">
        <v>2800</v>
      </c>
      <c r="M279" s="165">
        <f t="shared" si="26"/>
        <v>2800</v>
      </c>
    </row>
    <row r="280" spans="1:13" s="27" customFormat="1" ht="59.25" customHeight="1" thickBot="1">
      <c r="A280" s="102" t="s">
        <v>389</v>
      </c>
      <c r="B280" s="103" t="s">
        <v>447</v>
      </c>
      <c r="C280" s="104" t="s">
        <v>448</v>
      </c>
      <c r="D280" s="105" t="s">
        <v>439</v>
      </c>
      <c r="E280" s="106" t="s">
        <v>393</v>
      </c>
      <c r="F280" s="105" t="s">
        <v>440</v>
      </c>
      <c r="G280" s="107"/>
      <c r="H280" s="108">
        <f t="shared" si="25"/>
        <v>4000</v>
      </c>
      <c r="I280" s="107">
        <v>2800</v>
      </c>
      <c r="J280" s="107">
        <v>1200</v>
      </c>
      <c r="K280" s="107">
        <v>2800</v>
      </c>
      <c r="L280" s="109">
        <v>2800</v>
      </c>
      <c r="M280" s="165">
        <f t="shared" si="26"/>
        <v>2800</v>
      </c>
    </row>
  </sheetData>
  <mergeCells count="14">
    <mergeCell ref="M3:M4"/>
    <mergeCell ref="A1:M1"/>
    <mergeCell ref="L2:M2"/>
    <mergeCell ref="B3:C3"/>
    <mergeCell ref="A3:A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1" type="noConversion"/>
  <pageMargins left="0" right="0" top="0.74803149606299213" bottom="0.74803149606299213" header="0.31496062992125984" footer="0.31496062992125984"/>
  <pageSetup paperSize="8" scale="52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심의안건</vt:lpstr>
      <vt:lpstr>대상자별지내역</vt:lpstr>
      <vt:lpstr>대상자별지내역!Print_Area</vt:lpstr>
      <vt:lpstr>심의안건!Print_Area</vt:lpstr>
      <vt:lpstr>대상자별지내역!Print_Titles</vt:lpstr>
      <vt:lpstr>심의안건!Print_Titles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삼성4</cp:lastModifiedBy>
  <cp:lastPrinted>2017-04-10T06:46:36Z</cp:lastPrinted>
  <dcterms:created xsi:type="dcterms:W3CDTF">2015-01-25T02:43:25Z</dcterms:created>
  <dcterms:modified xsi:type="dcterms:W3CDTF">2017-04-13T05:52:16Z</dcterms:modified>
</cp:coreProperties>
</file>