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315" windowHeight="10305"/>
  </bookViews>
  <sheets>
    <sheet name="심의안건" sheetId="1" r:id="rId1"/>
  </sheets>
  <definedNames>
    <definedName name="_xlnm._FilterDatabase" localSheetId="0" hidden="1">심의안건!$A$3:$N$3</definedName>
    <definedName name="_xlnm.Print_Area" localSheetId="0">심의안건!$A$1:$L$334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K334" i="1" l="1"/>
  <c r="L334" i="1" s="1"/>
  <c r="K333" i="1"/>
  <c r="L333" i="1" s="1"/>
  <c r="K332" i="1"/>
  <c r="L332" i="1" s="1"/>
  <c r="K331" i="1"/>
  <c r="L331" i="1" s="1"/>
  <c r="K330" i="1"/>
  <c r="L330" i="1" s="1"/>
  <c r="K329" i="1"/>
  <c r="L329" i="1" s="1"/>
  <c r="K328" i="1"/>
  <c r="L328" i="1" s="1"/>
  <c r="K327" i="1"/>
  <c r="L327" i="1" s="1"/>
  <c r="K326" i="1"/>
  <c r="L326" i="1" s="1"/>
  <c r="K325" i="1"/>
  <c r="L325" i="1" s="1"/>
  <c r="K324" i="1"/>
  <c r="L324" i="1" s="1"/>
  <c r="K323" i="1"/>
  <c r="L323" i="1" s="1"/>
  <c r="K322" i="1"/>
  <c r="L322" i="1" s="1"/>
  <c r="K321" i="1"/>
  <c r="L321" i="1" s="1"/>
  <c r="K320" i="1"/>
  <c r="L320" i="1" s="1"/>
  <c r="K319" i="1"/>
  <c r="L319" i="1" s="1"/>
  <c r="K318" i="1"/>
  <c r="L318" i="1" s="1"/>
  <c r="K317" i="1"/>
  <c r="L317" i="1" s="1"/>
  <c r="K316" i="1"/>
  <c r="L316" i="1" s="1"/>
  <c r="K315" i="1"/>
  <c r="L315" i="1" s="1"/>
  <c r="K314" i="1"/>
  <c r="L314" i="1" s="1"/>
  <c r="K313" i="1"/>
  <c r="L313" i="1" s="1"/>
  <c r="L312" i="1"/>
  <c r="K312" i="1"/>
  <c r="K311" i="1"/>
  <c r="L311" i="1" s="1"/>
  <c r="L310" i="1"/>
  <c r="K310" i="1"/>
  <c r="K309" i="1"/>
  <c r="L309" i="1" s="1"/>
  <c r="L308" i="1"/>
  <c r="K308" i="1"/>
  <c r="K307" i="1"/>
  <c r="L307" i="1" s="1"/>
  <c r="L306" i="1"/>
  <c r="K306" i="1"/>
  <c r="K305" i="1"/>
  <c r="L305" i="1" s="1"/>
  <c r="L304" i="1"/>
  <c r="K304" i="1"/>
  <c r="K303" i="1"/>
  <c r="L303" i="1" s="1"/>
  <c r="L302" i="1"/>
  <c r="K302" i="1"/>
  <c r="K301" i="1"/>
  <c r="L301" i="1" s="1"/>
  <c r="L300" i="1"/>
  <c r="K300" i="1"/>
  <c r="K299" i="1"/>
  <c r="L299" i="1" s="1"/>
  <c r="K298" i="1"/>
  <c r="L298" i="1" s="1"/>
  <c r="K297" i="1"/>
  <c r="L297" i="1" s="1"/>
  <c r="K296" i="1"/>
  <c r="L296" i="1" s="1"/>
  <c r="K295" i="1"/>
  <c r="L295" i="1" s="1"/>
  <c r="L294" i="1" s="1"/>
  <c r="K294" i="1"/>
  <c r="J294" i="1"/>
  <c r="I294" i="1"/>
  <c r="H294" i="1"/>
  <c r="G294" i="1"/>
  <c r="F294" i="1"/>
  <c r="C294" i="1"/>
  <c r="J293" i="1"/>
  <c r="K293" i="1" s="1"/>
  <c r="G293" i="1"/>
  <c r="J292" i="1"/>
  <c r="I292" i="1"/>
  <c r="H292" i="1"/>
  <c r="G292" i="1"/>
  <c r="F292" i="1"/>
  <c r="C292" i="1"/>
  <c r="K291" i="1"/>
  <c r="L291" i="1" s="1"/>
  <c r="G291" i="1"/>
  <c r="L290" i="1"/>
  <c r="K290" i="1"/>
  <c r="G290" i="1"/>
  <c r="L289" i="1"/>
  <c r="K289" i="1"/>
  <c r="G289" i="1"/>
  <c r="K288" i="1"/>
  <c r="J288" i="1"/>
  <c r="I288" i="1"/>
  <c r="H288" i="1"/>
  <c r="G288" i="1"/>
  <c r="F288" i="1"/>
  <c r="C288" i="1"/>
  <c r="K287" i="1"/>
  <c r="L287" i="1" s="1"/>
  <c r="L286" i="1"/>
  <c r="K286" i="1"/>
  <c r="K285" i="1"/>
  <c r="L285" i="1" s="1"/>
  <c r="L284" i="1"/>
  <c r="K284" i="1"/>
  <c r="K283" i="1"/>
  <c r="L283" i="1" s="1"/>
  <c r="L282" i="1"/>
  <c r="K282" i="1"/>
  <c r="K281" i="1"/>
  <c r="L281" i="1" s="1"/>
  <c r="L280" i="1"/>
  <c r="K280" i="1"/>
  <c r="K279" i="1"/>
  <c r="K278" i="1" s="1"/>
  <c r="J278" i="1"/>
  <c r="I278" i="1"/>
  <c r="H278" i="1"/>
  <c r="G278" i="1"/>
  <c r="F278" i="1"/>
  <c r="C278" i="1"/>
  <c r="L277" i="1"/>
  <c r="K277" i="1"/>
  <c r="K276" i="1"/>
  <c r="L276" i="1" s="1"/>
  <c r="L275" i="1"/>
  <c r="K275" i="1"/>
  <c r="K274" i="1"/>
  <c r="L274" i="1" s="1"/>
  <c r="L273" i="1"/>
  <c r="K273" i="1"/>
  <c r="K272" i="1"/>
  <c r="L272" i="1" s="1"/>
  <c r="L271" i="1"/>
  <c r="K271" i="1"/>
  <c r="K270" i="1"/>
  <c r="L270" i="1" s="1"/>
  <c r="L269" i="1"/>
  <c r="K269" i="1"/>
  <c r="K268" i="1"/>
  <c r="L268" i="1" s="1"/>
  <c r="L267" i="1"/>
  <c r="K267" i="1"/>
  <c r="K266" i="1"/>
  <c r="L266" i="1" s="1"/>
  <c r="L265" i="1"/>
  <c r="K265" i="1"/>
  <c r="K264" i="1"/>
  <c r="L264" i="1" s="1"/>
  <c r="L263" i="1"/>
  <c r="K263" i="1"/>
  <c r="K262" i="1"/>
  <c r="L262" i="1" s="1"/>
  <c r="L261" i="1"/>
  <c r="K261" i="1"/>
  <c r="K260" i="1"/>
  <c r="L260" i="1" s="1"/>
  <c r="L259" i="1"/>
  <c r="K259" i="1"/>
  <c r="K258" i="1"/>
  <c r="L258" i="1" s="1"/>
  <c r="L257" i="1"/>
  <c r="K257" i="1"/>
  <c r="K256" i="1"/>
  <c r="L256" i="1" s="1"/>
  <c r="L255" i="1"/>
  <c r="K255" i="1"/>
  <c r="K254" i="1"/>
  <c r="L254" i="1" s="1"/>
  <c r="L253" i="1"/>
  <c r="K253" i="1"/>
  <c r="K252" i="1"/>
  <c r="L252" i="1" s="1"/>
  <c r="L251" i="1"/>
  <c r="K251" i="1"/>
  <c r="K250" i="1"/>
  <c r="L250" i="1" s="1"/>
  <c r="L249" i="1"/>
  <c r="K249" i="1"/>
  <c r="K248" i="1"/>
  <c r="L248" i="1" s="1"/>
  <c r="L247" i="1"/>
  <c r="K247" i="1"/>
  <c r="K246" i="1"/>
  <c r="L246" i="1" s="1"/>
  <c r="L245" i="1"/>
  <c r="K245" i="1"/>
  <c r="K244" i="1"/>
  <c r="L244" i="1" s="1"/>
  <c r="L243" i="1"/>
  <c r="K243" i="1"/>
  <c r="K242" i="1"/>
  <c r="L242" i="1" s="1"/>
  <c r="L241" i="1"/>
  <c r="K241" i="1"/>
  <c r="K240" i="1"/>
  <c r="L240" i="1" s="1"/>
  <c r="L239" i="1"/>
  <c r="K239" i="1"/>
  <c r="K238" i="1"/>
  <c r="L238" i="1" s="1"/>
  <c r="L237" i="1"/>
  <c r="K237" i="1"/>
  <c r="K236" i="1"/>
  <c r="L236" i="1" s="1"/>
  <c r="L235" i="1"/>
  <c r="K235" i="1"/>
  <c r="K234" i="1"/>
  <c r="L234" i="1" s="1"/>
  <c r="L233" i="1"/>
  <c r="K233" i="1"/>
  <c r="K232" i="1"/>
  <c r="L232" i="1" s="1"/>
  <c r="L231" i="1"/>
  <c r="K231" i="1"/>
  <c r="K230" i="1"/>
  <c r="L230" i="1" s="1"/>
  <c r="L229" i="1"/>
  <c r="K229" i="1"/>
  <c r="K228" i="1"/>
  <c r="L228" i="1" s="1"/>
  <c r="L227" i="1"/>
  <c r="K227" i="1"/>
  <c r="K226" i="1"/>
  <c r="L226" i="1" s="1"/>
  <c r="L225" i="1"/>
  <c r="K225" i="1"/>
  <c r="K224" i="1"/>
  <c r="L224" i="1" s="1"/>
  <c r="L223" i="1"/>
  <c r="K223" i="1"/>
  <c r="K222" i="1"/>
  <c r="L222" i="1" s="1"/>
  <c r="L221" i="1"/>
  <c r="K221" i="1"/>
  <c r="K220" i="1"/>
  <c r="L220" i="1" s="1"/>
  <c r="L219" i="1"/>
  <c r="K219" i="1"/>
  <c r="K218" i="1"/>
  <c r="K217" i="1" s="1"/>
  <c r="J217" i="1"/>
  <c r="I217" i="1"/>
  <c r="H217" i="1"/>
  <c r="G217" i="1"/>
  <c r="F217" i="1"/>
  <c r="C217" i="1"/>
  <c r="L216" i="1"/>
  <c r="K216" i="1"/>
  <c r="K215" i="1"/>
  <c r="L215" i="1" s="1"/>
  <c r="L214" i="1"/>
  <c r="K214" i="1"/>
  <c r="K213" i="1"/>
  <c r="L213" i="1" s="1"/>
  <c r="L212" i="1"/>
  <c r="K212" i="1"/>
  <c r="K211" i="1"/>
  <c r="L211" i="1" s="1"/>
  <c r="L210" i="1"/>
  <c r="K210" i="1"/>
  <c r="K209" i="1"/>
  <c r="L209" i="1" s="1"/>
  <c r="L208" i="1"/>
  <c r="K208" i="1"/>
  <c r="K207" i="1"/>
  <c r="L207" i="1" s="1"/>
  <c r="L206" i="1"/>
  <c r="K206" i="1"/>
  <c r="K205" i="1"/>
  <c r="L205" i="1" s="1"/>
  <c r="L204" i="1"/>
  <c r="K204" i="1"/>
  <c r="K203" i="1"/>
  <c r="L203" i="1" s="1"/>
  <c r="L202" i="1"/>
  <c r="K202" i="1"/>
  <c r="K201" i="1"/>
  <c r="L201" i="1" s="1"/>
  <c r="L200" i="1"/>
  <c r="K200" i="1"/>
  <c r="K199" i="1"/>
  <c r="L199" i="1" s="1"/>
  <c r="L198" i="1"/>
  <c r="K198" i="1"/>
  <c r="K197" i="1"/>
  <c r="L197" i="1" s="1"/>
  <c r="L196" i="1"/>
  <c r="K196" i="1"/>
  <c r="K195" i="1"/>
  <c r="L195" i="1" s="1"/>
  <c r="L194" i="1"/>
  <c r="K194" i="1"/>
  <c r="K193" i="1"/>
  <c r="L193" i="1" s="1"/>
  <c r="L192" i="1"/>
  <c r="K192" i="1"/>
  <c r="K191" i="1"/>
  <c r="L191" i="1" s="1"/>
  <c r="L190" i="1"/>
  <c r="K190" i="1"/>
  <c r="K189" i="1"/>
  <c r="J189" i="1"/>
  <c r="I189" i="1"/>
  <c r="H189" i="1"/>
  <c r="G189" i="1"/>
  <c r="F189" i="1"/>
  <c r="C189" i="1"/>
  <c r="K188" i="1"/>
  <c r="L188" i="1" s="1"/>
  <c r="L187" i="1"/>
  <c r="K187" i="1"/>
  <c r="K186" i="1"/>
  <c r="K185" i="1" s="1"/>
  <c r="J185" i="1"/>
  <c r="I185" i="1"/>
  <c r="H185" i="1"/>
  <c r="G185" i="1"/>
  <c r="F185" i="1"/>
  <c r="C185" i="1"/>
  <c r="L184" i="1"/>
  <c r="K184" i="1"/>
  <c r="K183" i="1"/>
  <c r="L183" i="1" s="1"/>
  <c r="L182" i="1"/>
  <c r="K182" i="1"/>
  <c r="K181" i="1"/>
  <c r="L181" i="1" s="1"/>
  <c r="L180" i="1"/>
  <c r="K180" i="1"/>
  <c r="K179" i="1"/>
  <c r="L179" i="1" s="1"/>
  <c r="L178" i="1"/>
  <c r="K178" i="1"/>
  <c r="K177" i="1"/>
  <c r="L177" i="1" s="1"/>
  <c r="L176" i="1"/>
  <c r="K176" i="1"/>
  <c r="K175" i="1"/>
  <c r="L175" i="1" s="1"/>
  <c r="L174" i="1"/>
  <c r="K174" i="1"/>
  <c r="K173" i="1"/>
  <c r="L173" i="1" s="1"/>
  <c r="L172" i="1"/>
  <c r="K172" i="1"/>
  <c r="K171" i="1"/>
  <c r="L171" i="1" s="1"/>
  <c r="L170" i="1"/>
  <c r="K170" i="1"/>
  <c r="K169" i="1"/>
  <c r="L169" i="1" s="1"/>
  <c r="L168" i="1"/>
  <c r="K168" i="1"/>
  <c r="K167" i="1"/>
  <c r="L167" i="1" s="1"/>
  <c r="L166" i="1"/>
  <c r="K166" i="1"/>
  <c r="K165" i="1"/>
  <c r="L165" i="1" s="1"/>
  <c r="L164" i="1"/>
  <c r="K164" i="1"/>
  <c r="K163" i="1"/>
  <c r="L163" i="1" s="1"/>
  <c r="L162" i="1"/>
  <c r="K162" i="1"/>
  <c r="K161" i="1"/>
  <c r="L161" i="1" s="1"/>
  <c r="L160" i="1"/>
  <c r="K160" i="1"/>
  <c r="K159" i="1"/>
  <c r="L159" i="1" s="1"/>
  <c r="L158" i="1"/>
  <c r="K158" i="1"/>
  <c r="K157" i="1"/>
  <c r="L157" i="1" s="1"/>
  <c r="L156" i="1"/>
  <c r="K156" i="1"/>
  <c r="K155" i="1"/>
  <c r="L155" i="1" s="1"/>
  <c r="L154" i="1"/>
  <c r="K154" i="1"/>
  <c r="K153" i="1"/>
  <c r="L153" i="1" s="1"/>
  <c r="L152" i="1"/>
  <c r="K152" i="1"/>
  <c r="K151" i="1"/>
  <c r="L151" i="1" s="1"/>
  <c r="L150" i="1"/>
  <c r="K150" i="1"/>
  <c r="K149" i="1"/>
  <c r="L149" i="1" s="1"/>
  <c r="L148" i="1"/>
  <c r="K148" i="1"/>
  <c r="K147" i="1"/>
  <c r="L147" i="1" s="1"/>
  <c r="L146" i="1"/>
  <c r="K146" i="1"/>
  <c r="K145" i="1"/>
  <c r="L145" i="1" s="1"/>
  <c r="L144" i="1"/>
  <c r="K144" i="1"/>
  <c r="K143" i="1"/>
  <c r="L143" i="1" s="1"/>
  <c r="L142" i="1"/>
  <c r="K142" i="1"/>
  <c r="K141" i="1"/>
  <c r="L141" i="1" s="1"/>
  <c r="L140" i="1"/>
  <c r="K140" i="1"/>
  <c r="K139" i="1"/>
  <c r="L138" i="1"/>
  <c r="K138" i="1"/>
  <c r="N137" i="1"/>
  <c r="M137" i="1"/>
  <c r="J137" i="1"/>
  <c r="I137" i="1"/>
  <c r="H137" i="1"/>
  <c r="G137" i="1"/>
  <c r="F137" i="1"/>
  <c r="C137" i="1"/>
  <c r="L136" i="1"/>
  <c r="K136" i="1"/>
  <c r="K135" i="1"/>
  <c r="L135" i="1" s="1"/>
  <c r="L134" i="1"/>
  <c r="K134" i="1"/>
  <c r="K133" i="1"/>
  <c r="L133" i="1" s="1"/>
  <c r="L132" i="1"/>
  <c r="K132" i="1"/>
  <c r="K131" i="1"/>
  <c r="J131" i="1"/>
  <c r="I131" i="1"/>
  <c r="H131" i="1"/>
  <c r="G131" i="1"/>
  <c r="F131" i="1"/>
  <c r="C131" i="1"/>
  <c r="K130" i="1"/>
  <c r="L130" i="1" s="1"/>
  <c r="L129" i="1"/>
  <c r="K129" i="1"/>
  <c r="K128" i="1"/>
  <c r="L128" i="1" s="1"/>
  <c r="L127" i="1"/>
  <c r="K127" i="1"/>
  <c r="K126" i="1"/>
  <c r="L126" i="1" s="1"/>
  <c r="L125" i="1"/>
  <c r="K125" i="1"/>
  <c r="K124" i="1"/>
  <c r="L124" i="1" s="1"/>
  <c r="L123" i="1"/>
  <c r="K123" i="1"/>
  <c r="K122" i="1"/>
  <c r="L122" i="1" s="1"/>
  <c r="L121" i="1"/>
  <c r="K121" i="1"/>
  <c r="K120" i="1"/>
  <c r="L120" i="1" s="1"/>
  <c r="L119" i="1"/>
  <c r="L118" i="1" s="1"/>
  <c r="K119" i="1"/>
  <c r="K118" i="1"/>
  <c r="J118" i="1"/>
  <c r="I118" i="1"/>
  <c r="H118" i="1"/>
  <c r="G118" i="1"/>
  <c r="F118" i="1"/>
  <c r="C118" i="1"/>
  <c r="K117" i="1"/>
  <c r="L117" i="1" s="1"/>
  <c r="L116" i="1"/>
  <c r="K116" i="1"/>
  <c r="K115" i="1"/>
  <c r="L115" i="1" s="1"/>
  <c r="L114" i="1"/>
  <c r="K114" i="1"/>
  <c r="K113" i="1"/>
  <c r="L113" i="1" s="1"/>
  <c r="L112" i="1"/>
  <c r="K112" i="1"/>
  <c r="K111" i="1"/>
  <c r="L111" i="1" s="1"/>
  <c r="L110" i="1"/>
  <c r="K110" i="1"/>
  <c r="K109" i="1"/>
  <c r="L109" i="1" s="1"/>
  <c r="L108" i="1"/>
  <c r="K108" i="1"/>
  <c r="K107" i="1"/>
  <c r="L107" i="1" s="1"/>
  <c r="L106" i="1"/>
  <c r="K106" i="1"/>
  <c r="K105" i="1"/>
  <c r="L105" i="1" s="1"/>
  <c r="L104" i="1"/>
  <c r="K104" i="1"/>
  <c r="K103" i="1"/>
  <c r="L103" i="1" s="1"/>
  <c r="L102" i="1"/>
  <c r="K102" i="1"/>
  <c r="K101" i="1"/>
  <c r="L101" i="1" s="1"/>
  <c r="L100" i="1"/>
  <c r="K100" i="1"/>
  <c r="K99" i="1"/>
  <c r="L99" i="1" s="1"/>
  <c r="L98" i="1"/>
  <c r="K98" i="1"/>
  <c r="K97" i="1"/>
  <c r="L97" i="1" s="1"/>
  <c r="L96" i="1"/>
  <c r="K96" i="1"/>
  <c r="K95" i="1"/>
  <c r="L95" i="1" s="1"/>
  <c r="L94" i="1"/>
  <c r="K94" i="1"/>
  <c r="K93" i="1"/>
  <c r="L93" i="1" s="1"/>
  <c r="L92" i="1"/>
  <c r="K92" i="1"/>
  <c r="K91" i="1"/>
  <c r="L91" i="1" s="1"/>
  <c r="L90" i="1"/>
  <c r="K90" i="1"/>
  <c r="K89" i="1"/>
  <c r="L89" i="1" s="1"/>
  <c r="L88" i="1"/>
  <c r="K88" i="1"/>
  <c r="K87" i="1"/>
  <c r="L87" i="1" s="1"/>
  <c r="L86" i="1"/>
  <c r="K86" i="1"/>
  <c r="K85" i="1"/>
  <c r="J85" i="1"/>
  <c r="I85" i="1"/>
  <c r="H85" i="1"/>
  <c r="G85" i="1"/>
  <c r="F85" i="1"/>
  <c r="C85" i="1"/>
  <c r="K84" i="1"/>
  <c r="L84" i="1" s="1"/>
  <c r="L83" i="1"/>
  <c r="K83" i="1"/>
  <c r="K82" i="1"/>
  <c r="L82" i="1" s="1"/>
  <c r="L81" i="1"/>
  <c r="K81" i="1"/>
  <c r="K80" i="1"/>
  <c r="L80" i="1" s="1"/>
  <c r="L79" i="1"/>
  <c r="K79" i="1"/>
  <c r="K78" i="1"/>
  <c r="L78" i="1" s="1"/>
  <c r="L77" i="1"/>
  <c r="K77" i="1"/>
  <c r="K76" i="1"/>
  <c r="L76" i="1" s="1"/>
  <c r="L75" i="1"/>
  <c r="K75" i="1"/>
  <c r="K74" i="1"/>
  <c r="L74" i="1" s="1"/>
  <c r="L73" i="1"/>
  <c r="K73" i="1"/>
  <c r="K72" i="1"/>
  <c r="L72" i="1" s="1"/>
  <c r="L71" i="1"/>
  <c r="K71" i="1"/>
  <c r="K70" i="1"/>
  <c r="L70" i="1" s="1"/>
  <c r="L69" i="1"/>
  <c r="K69" i="1"/>
  <c r="K68" i="1"/>
  <c r="L68" i="1" s="1"/>
  <c r="L67" i="1"/>
  <c r="K67" i="1"/>
  <c r="K66" i="1"/>
  <c r="L66" i="1" s="1"/>
  <c r="L65" i="1"/>
  <c r="K65" i="1"/>
  <c r="K64" i="1"/>
  <c r="L64" i="1" s="1"/>
  <c r="L63" i="1"/>
  <c r="K63" i="1"/>
  <c r="K62" i="1"/>
  <c r="L62" i="1" s="1"/>
  <c r="L61" i="1"/>
  <c r="K61" i="1"/>
  <c r="K60" i="1"/>
  <c r="L60" i="1" s="1"/>
  <c r="L59" i="1"/>
  <c r="K59" i="1"/>
  <c r="K58" i="1"/>
  <c r="L58" i="1" s="1"/>
  <c r="L57" i="1"/>
  <c r="K57" i="1"/>
  <c r="K56" i="1"/>
  <c r="L56" i="1" s="1"/>
  <c r="L55" i="1"/>
  <c r="K55" i="1"/>
  <c r="K54" i="1"/>
  <c r="L54" i="1" s="1"/>
  <c r="L53" i="1"/>
  <c r="K53" i="1"/>
  <c r="K52" i="1"/>
  <c r="L52" i="1" s="1"/>
  <c r="L51" i="1"/>
  <c r="K51" i="1"/>
  <c r="K50" i="1"/>
  <c r="L50" i="1" s="1"/>
  <c r="L49" i="1"/>
  <c r="K49" i="1"/>
  <c r="K48" i="1"/>
  <c r="L48" i="1" s="1"/>
  <c r="L47" i="1"/>
  <c r="K47" i="1"/>
  <c r="K46" i="1"/>
  <c r="L46" i="1" s="1"/>
  <c r="L45" i="1"/>
  <c r="K45" i="1"/>
  <c r="K44" i="1"/>
  <c r="L44" i="1" s="1"/>
  <c r="L43" i="1"/>
  <c r="K43" i="1"/>
  <c r="K42" i="1"/>
  <c r="L42" i="1" s="1"/>
  <c r="L41" i="1"/>
  <c r="K41" i="1"/>
  <c r="K40" i="1"/>
  <c r="L40" i="1" s="1"/>
  <c r="L39" i="1"/>
  <c r="K39" i="1"/>
  <c r="K38" i="1"/>
  <c r="L38" i="1" s="1"/>
  <c r="L37" i="1"/>
  <c r="K37" i="1"/>
  <c r="K36" i="1"/>
  <c r="L36" i="1" s="1"/>
  <c r="L35" i="1"/>
  <c r="K35" i="1"/>
  <c r="K34" i="1"/>
  <c r="L34" i="1" s="1"/>
  <c r="L33" i="1"/>
  <c r="K33" i="1"/>
  <c r="K32" i="1"/>
  <c r="L32" i="1" s="1"/>
  <c r="L31" i="1"/>
  <c r="K31" i="1"/>
  <c r="K30" i="1"/>
  <c r="L30" i="1" s="1"/>
  <c r="L29" i="1"/>
  <c r="K29" i="1"/>
  <c r="K28" i="1"/>
  <c r="L28" i="1" s="1"/>
  <c r="L27" i="1"/>
  <c r="K27" i="1"/>
  <c r="K26" i="1"/>
  <c r="L26" i="1" s="1"/>
  <c r="L25" i="1"/>
  <c r="K25" i="1"/>
  <c r="K24" i="1"/>
  <c r="L24" i="1" s="1"/>
  <c r="L23" i="1"/>
  <c r="K23" i="1"/>
  <c r="K22" i="1"/>
  <c r="L22" i="1" s="1"/>
  <c r="L21" i="1"/>
  <c r="K21" i="1"/>
  <c r="K20" i="1"/>
  <c r="L20" i="1" s="1"/>
  <c r="L19" i="1"/>
  <c r="K19" i="1"/>
  <c r="K18" i="1"/>
  <c r="L18" i="1" s="1"/>
  <c r="L17" i="1"/>
  <c r="K17" i="1"/>
  <c r="K16" i="1"/>
  <c r="L16" i="1" s="1"/>
  <c r="L15" i="1"/>
  <c r="K15" i="1"/>
  <c r="K14" i="1"/>
  <c r="L14" i="1" s="1"/>
  <c r="L13" i="1"/>
  <c r="K13" i="1"/>
  <c r="K12" i="1"/>
  <c r="L12" i="1" s="1"/>
  <c r="L11" i="1"/>
  <c r="K11" i="1"/>
  <c r="K10" i="1"/>
  <c r="L10" i="1" s="1"/>
  <c r="L9" i="1"/>
  <c r="L8" i="1" s="1"/>
  <c r="K9" i="1"/>
  <c r="K8" i="1"/>
  <c r="J8" i="1"/>
  <c r="I8" i="1"/>
  <c r="I4" i="1" s="1"/>
  <c r="H8" i="1"/>
  <c r="G8" i="1"/>
  <c r="F8" i="1"/>
  <c r="C8" i="1"/>
  <c r="C4" i="1" s="1"/>
  <c r="K7" i="1"/>
  <c r="L7" i="1" s="1"/>
  <c r="G7" i="1"/>
  <c r="L6" i="1"/>
  <c r="L5" i="1" s="1"/>
  <c r="K6" i="1"/>
  <c r="K5" i="1"/>
  <c r="J5" i="1"/>
  <c r="I5" i="1"/>
  <c r="H5" i="1"/>
  <c r="G5" i="1"/>
  <c r="F5" i="1"/>
  <c r="C5" i="1"/>
  <c r="J4" i="1"/>
  <c r="H4" i="1"/>
  <c r="G4" i="1"/>
  <c r="F4" i="1"/>
  <c r="L85" i="1" l="1"/>
  <c r="L189" i="1"/>
  <c r="L288" i="1"/>
  <c r="K137" i="1"/>
  <c r="K4" i="1" s="1"/>
  <c r="L139" i="1"/>
  <c r="L137" i="1" s="1"/>
  <c r="L293" i="1"/>
  <c r="L292" i="1" s="1"/>
  <c r="K292" i="1"/>
  <c r="L131" i="1"/>
  <c r="L4" i="1" s="1"/>
  <c r="L186" i="1"/>
  <c r="L185" i="1" s="1"/>
  <c r="L218" i="1"/>
  <c r="L217" i="1" s="1"/>
  <c r="L279" i="1"/>
  <c r="L278" i="1" s="1"/>
</calcChain>
</file>

<file path=xl/sharedStrings.xml><?xml version="1.0" encoding="utf-8"?>
<sst xmlns="http://schemas.openxmlformats.org/spreadsheetml/2006/main" count="1617" uniqueCount="824">
  <si>
    <t>2016년 제1회 예천군 보조금심의위원회 심의 조서</t>
    <phoneticPr fontId="3" type="noConversion"/>
  </si>
  <si>
    <t>(단위 : 천원)</t>
    <phoneticPr fontId="3" type="noConversion"/>
  </si>
  <si>
    <t>부서명</t>
    <phoneticPr fontId="3" type="noConversion"/>
  </si>
  <si>
    <t>보 조 사 업 자</t>
    <phoneticPr fontId="3" type="noConversion"/>
  </si>
  <si>
    <t>보 조 사 업 명</t>
    <phoneticPr fontId="3" type="noConversion"/>
  </si>
  <si>
    <t>과목명</t>
    <phoneticPr fontId="3" type="noConversion"/>
  </si>
  <si>
    <t>사 업 내 용</t>
    <phoneticPr fontId="3" type="noConversion"/>
  </si>
  <si>
    <t>2015년
지원액</t>
    <phoneticPr fontId="3" type="noConversion"/>
  </si>
  <si>
    <t>계</t>
    <phoneticPr fontId="3" type="noConversion"/>
  </si>
  <si>
    <t>보조금</t>
    <phoneticPr fontId="3" type="noConversion"/>
  </si>
  <si>
    <t>자부담</t>
    <phoneticPr fontId="3" type="noConversion"/>
  </si>
  <si>
    <t>1차(해당부서)</t>
    <phoneticPr fontId="3" type="noConversion"/>
  </si>
  <si>
    <t>2차(예산부서)</t>
    <phoneticPr fontId="3" type="noConversion"/>
  </si>
  <si>
    <t>3차(위원회)</t>
    <phoneticPr fontId="3" type="noConversion"/>
  </si>
  <si>
    <t>기획감사실 소계</t>
  </si>
  <si>
    <t>기획감사실</t>
  </si>
  <si>
    <t>(사)예천세계활축제 추진위원회</t>
  </si>
  <si>
    <t>세계활연맹 창설 지원</t>
    <phoneticPr fontId="3" type="noConversion"/>
  </si>
  <si>
    <t>민간경상사업보조</t>
  </si>
  <si>
    <t>용 역 비 : 100,000
통 역 비 : 18,000
포럼진행비 : 50,000
원고번역비 : 5,000
만 찬 비 : 12,000
자 료 집 : 12,000
홍 보 물 : 5,000</t>
    <phoneticPr fontId="3" type="noConversion"/>
  </si>
  <si>
    <t>기획감사실</t>
    <phoneticPr fontId="3" type="noConversion"/>
  </si>
  <si>
    <t>문화·예술·체육 단체</t>
    <phoneticPr fontId="3" type="noConversion"/>
  </si>
  <si>
    <t>각종 권장사업추진</t>
    <phoneticPr fontId="3" type="noConversion"/>
  </si>
  <si>
    <t>민간경상사업보조</t>
    <phoneticPr fontId="3" type="noConversion"/>
  </si>
  <si>
    <t>문화·예술·체육분야 등 : 40,000</t>
    <phoneticPr fontId="3" type="noConversion"/>
  </si>
  <si>
    <t>주민복지과 소계</t>
  </si>
  <si>
    <t>주민복지과</t>
  </si>
  <si>
    <t>한국교통장애인협회예천군지회</t>
  </si>
  <si>
    <t>교통사고 상담센터 운영</t>
  </si>
  <si>
    <t>사회복지사업보조</t>
  </si>
  <si>
    <t>인건비 : 53,120
교통안전교육 : 2,000
교통안전켐페인 : 3,000
문화체험 및 교육 : 7,700
미용서비스 : 1,000
홍보비 : 3,500
차량관리 및 운영비 : 8,500
지도원회의비 및 출장여비 : 2,820
사무실운영비 : 1,380
인건비 : 4,200
건강교실 재료비 : 300</t>
    <phoneticPr fontId="3" type="noConversion"/>
  </si>
  <si>
    <t>예천군장애인협회</t>
  </si>
  <si>
    <t>장애인의 날 행사 지원 및 어울림 한마당 행사</t>
  </si>
  <si>
    <t>장애인의 날 행사
- 홍보비 : 2,800
- 기념품 구입 : 3,600
- 우편요금 : 1,410
- 간식 : 2,400
장애인 어울림한마당
- 홍보비 : 500
- 가수섭외비 : 5,000
- 행사장준비 : 2,500
- 행사장사용료 : 240</t>
    <phoneticPr fontId="3" type="noConversion"/>
  </si>
  <si>
    <t>경북지체장애인협회예천군지회</t>
  </si>
  <si>
    <r>
      <t>지체장애인 및 편의시설 상담지원</t>
    </r>
    <r>
      <rPr>
        <sz val="15"/>
        <rFont val="맑은 고딕"/>
        <family val="3"/>
        <charset val="129"/>
        <scheme val="minor"/>
      </rPr>
      <t>(지체장애인 편의시설 상담센터 운영)</t>
    </r>
    <phoneticPr fontId="3" type="noConversion"/>
  </si>
  <si>
    <t>인건비 : 61,918
업무추진비 : 9,300
운영비 : 14,082
사업비 : 16,700</t>
  </si>
  <si>
    <t>지체장애인여성자립지원센터운영</t>
    <phoneticPr fontId="3" type="noConversion"/>
  </si>
  <si>
    <t>인건비 : 23,720
물품구입비 : 500
운영비 : 11,780
사업비 : 14,000</t>
  </si>
  <si>
    <t>예천군수화통역센터</t>
  </si>
  <si>
    <t>수화통역센터운영</t>
  </si>
  <si>
    <t>사회복지시설법정운영비보조</t>
  </si>
  <si>
    <t>인건비 : 69,290 
업무추진비 : 4,300
운영비 : 15,339
사업비 : 6,110</t>
    <phoneticPr fontId="3" type="noConversion"/>
  </si>
  <si>
    <t>농아인동료상담활동지원</t>
  </si>
  <si>
    <t>상담사 수당 : 4,160
운영비 : 1,806</t>
  </si>
  <si>
    <t>예천사랑마을</t>
  </si>
  <si>
    <t>장애인생활시설 운영</t>
  </si>
  <si>
    <t>운영비 및 인건비 : 1,154,558</t>
    <phoneticPr fontId="3" type="noConversion"/>
  </si>
  <si>
    <t>중증장애인거주시설극락마을</t>
  </si>
  <si>
    <t>운영비 및 인건비 : 1,762,891</t>
    <phoneticPr fontId="3" type="noConversion"/>
  </si>
  <si>
    <t>장애인복지시설 종사자 수당</t>
  </si>
  <si>
    <t>종사자 수당 : 38,880</t>
  </si>
  <si>
    <t>예천사랑보호작업장</t>
  </si>
  <si>
    <t>종사자 수당 : 5,040</t>
  </si>
  <si>
    <t>예천군장애인생활이동지원센터</t>
  </si>
  <si>
    <t>종사자 수당 : 3,360</t>
  </si>
  <si>
    <t>종사자 수당 : 59,520</t>
  </si>
  <si>
    <t>장애인직업재활시설 운영</t>
  </si>
  <si>
    <t>운영비  및 인건비 : 189,600</t>
  </si>
  <si>
    <t>장애인직업재활시설 기능보강</t>
  </si>
  <si>
    <t>민간자본사업보조</t>
  </si>
  <si>
    <t>차량구입 : 17,516</t>
  </si>
  <si>
    <t>예천군장애인생활이동지원센터 운영 지원</t>
  </si>
  <si>
    <t>운영비 및 인건비 : 98,632</t>
  </si>
  <si>
    <t xml:space="preserve">주민복지과  </t>
  </si>
  <si>
    <t xml:space="preserve">대한민국 상이군경회 예천군지회 </t>
  </si>
  <si>
    <t xml:space="preserve"> 상이군경회 운영비 지원</t>
  </si>
  <si>
    <t>민간단체법정운영비보조</t>
  </si>
  <si>
    <t>전적지 순례 : 3,390 
건강교실 운영: 300
회의비 및 출장여비 : 3,620
사무실운영비 : 1,490
인건비 : 4,200</t>
  </si>
  <si>
    <t>대한민국 전몰군경유족회 예천군지회</t>
  </si>
  <si>
    <t xml:space="preserve"> 전몰군경 유족회 운영비 지원</t>
  </si>
  <si>
    <t>전적지 순례 및 선진지 견학 : 3,880
회의비 및 출장여비 : 2,646
지회운영비 : 2,274
인건비 : 4,200</t>
  </si>
  <si>
    <t>대한민국 전몰군경미망인회 예천군지회</t>
  </si>
  <si>
    <t xml:space="preserve"> 전몰군경 미망인회 운영비 지원</t>
  </si>
  <si>
    <t>전적지 순례 : 4,000
여성단체협의회활동 : 180
회의비 및 출장여비 : 2,690
지회운영비 : 1,930
인건비 : 4,200</t>
  </si>
  <si>
    <t>대한민국 무공수훈자회 예천군지회</t>
  </si>
  <si>
    <t xml:space="preserve"> 무공 수훈자회 운영비 지원</t>
  </si>
  <si>
    <t>공공요금외 : 854
일반유지비 : 2,866
행사여비 : 2,240
전적지순례 및 안보행사 : 1,040
인건비 : 6,000</t>
  </si>
  <si>
    <t>대한민국 6.25참전유공자회 예천군지회</t>
  </si>
  <si>
    <t xml:space="preserve"> 6.25참전 유공자회 운영비 지원</t>
  </si>
  <si>
    <t>공과금 : 850
일반유지비 : 3,090
분회운영비 : 600
행사여비 : 840
안보행사비 : 1,620
인건비 : 6,000</t>
  </si>
  <si>
    <t xml:space="preserve">대한민국 월남전참전자회 예천군지회 </t>
  </si>
  <si>
    <t xml:space="preserve"> 월남전 참전자회 운영비 지원 </t>
  </si>
  <si>
    <t>전적지 순례 및 안보결의 대회 : 5,440
회의개최 및 출장여비 : 2,540
일반운영비 : 1,420
인건비 : 3,600</t>
  </si>
  <si>
    <t xml:space="preserve">예천군 재향군인회 </t>
  </si>
  <si>
    <t xml:space="preserve"> 재향군인의 날 행사 지원</t>
  </si>
  <si>
    <t>위로공연 : 800
오찬비 : 2,000
기타준비물 : 200</t>
  </si>
  <si>
    <t xml:space="preserve"> 호국보훈 안보교육 지원</t>
  </si>
  <si>
    <t>대국민안보교육 : 600
군회, 읍면회 순회교육 : 2,400</t>
  </si>
  <si>
    <t>예천군여성자원봉사회</t>
  </si>
  <si>
    <t>여성자원활동 프로그램 지원</t>
  </si>
  <si>
    <t>봉사활동 활동비 : 6,000</t>
  </si>
  <si>
    <t>여성자원활동센터 운영</t>
  </si>
  <si>
    <t>자원봉사 프로그램비 : 6,000</t>
  </si>
  <si>
    <t>사회복지법인 예천연꽃마을</t>
  </si>
  <si>
    <t>노인요양시설 기능보강사업</t>
  </si>
  <si>
    <t>석면철거 : 5,634</t>
  </si>
  <si>
    <t>대한노인회 예천군지회</t>
  </si>
  <si>
    <t>경로당 순회프로그램 관리지원</t>
  </si>
  <si>
    <t>사업비 및 인건비 : 20,000</t>
    <phoneticPr fontId="3" type="noConversion"/>
  </si>
  <si>
    <t>관내 경로당</t>
    <phoneticPr fontId="3" type="noConversion"/>
  </si>
  <si>
    <t>경로당 신축 및 경로당 보수</t>
  </si>
  <si>
    <t>리모델링,지붕덧씌우기,화장실신축,주방확장,싱크대교체,마루바닥보수,창틀교체,비가림시설,계단보수등</t>
  </si>
  <si>
    <t>예천군 노인복지관</t>
  </si>
  <si>
    <t>경로당 활성화사업</t>
  </si>
  <si>
    <t>사업비 및 인건비 : 58,420</t>
  </si>
  <si>
    <t>관학연계이동복지관사업</t>
  </si>
  <si>
    <t>사업비 및 인건비 : 23,000</t>
  </si>
  <si>
    <t>노인문화활동지원사업</t>
  </si>
  <si>
    <t>사업비 및 인건비 : 13,000</t>
  </si>
  <si>
    <t>경북서북부노인보호전문기관</t>
  </si>
  <si>
    <t xml:space="preserve">노인보호전문기관 일시쉼터운영 </t>
  </si>
  <si>
    <t>학대노인관련 사업비 : 2,470
인건비 : 69,237</t>
  </si>
  <si>
    <t>예천재가노인지원센터
유천재가노인지원센터</t>
    <phoneticPr fontId="3" type="noConversion"/>
  </si>
  <si>
    <t>재가노인복지센터운영비 지원</t>
  </si>
  <si>
    <t>운영비 : 7,115
지도원회의비 및 출장여비 : 1,824
사업비 : 27,155
인건비 : 208,366</t>
  </si>
  <si>
    <t>경로식당 급식지원</t>
  </si>
  <si>
    <t>사업비 및 인건비 : 84,462</t>
  </si>
  <si>
    <t>저소득 재가노인 식사배달지원사업</t>
  </si>
  <si>
    <t>사업비 및 인건비 : 27,425</t>
    <phoneticPr fontId="3" type="noConversion"/>
  </si>
  <si>
    <t>예천연꽃마을외 10개사회복지시설</t>
  </si>
  <si>
    <t>노인복지시설 종사자수당지원</t>
  </si>
  <si>
    <t>종사자수당 : 211,205</t>
    <phoneticPr fontId="3" type="noConversion"/>
  </si>
  <si>
    <t>대한노인회 예천군지회 운영비 지원</t>
  </si>
  <si>
    <t>분회운영비 : 6,000
지도원회의비 및 출장여비 : 6,000
공공요금 : 6,000
인건비 : 18,000</t>
  </si>
  <si>
    <t>예천군 효자로 89
(예천읍체육회 외 11개 단체)
(대상자 내역 별지)</t>
    <phoneticPr fontId="3" type="noConversion"/>
  </si>
  <si>
    <t>읍면 어버이날행사 지원</t>
  </si>
  <si>
    <t>어버이날 행사 : 18,124</t>
    <phoneticPr fontId="3" type="noConversion"/>
  </si>
  <si>
    <t>예천군 예천읍 왕신길 231
(예천읍새마을부녀회 김춘연 외 11개 단체)</t>
  </si>
  <si>
    <t>할매할배의 날 운영</t>
  </si>
  <si>
    <t>할배할매의 날 행사 : 41,000</t>
    <phoneticPr fontId="3" type="noConversion"/>
  </si>
  <si>
    <t>예천군 다문화가족지원센터</t>
  </si>
  <si>
    <t>결혼이민여성 우리말공부방 운영</t>
  </si>
  <si>
    <t>뜨개질교실 : 2,800
요리교실 : 3,600
바리스타교실 : 1,950
컴퓨터교실 : 7,200
방문상담 : 2,700
기타 : 4,150</t>
    <phoneticPr fontId="3" type="noConversion"/>
  </si>
  <si>
    <t>결혼이민여성가족 다문화이해교육</t>
  </si>
  <si>
    <t>강사료 : 3,750
재료비 : 4,500
유류비 : 750
홍보비 : 2,250
다과비 : 750</t>
  </si>
  <si>
    <t>귀화시험 대비반 지원</t>
  </si>
  <si>
    <t>강사료 : 2,000
교재 : 150</t>
  </si>
  <si>
    <t>다문화가정 어울림 행사지원</t>
  </si>
  <si>
    <t>식대 : 7,000
음향 : 1,000
조명 : 700
특수효과 : 400
MC : 400
풍선 : 500</t>
  </si>
  <si>
    <t>다문화가족 방문교육사업 운영</t>
  </si>
  <si>
    <t>인건비 : 85,923
교재교구비 : 900
여비 : 8,640
수시회의 및 교육비 : 2,380
기타 : 8,657</t>
    <phoneticPr fontId="3" type="noConversion"/>
  </si>
  <si>
    <t>다문화가족 방문지도사 활동지원</t>
  </si>
  <si>
    <t>방문지도사 유류비 : 9,000
(100 * 9명 * 10개월)</t>
    <phoneticPr fontId="3" type="noConversion"/>
  </si>
  <si>
    <t>다문화가족 이중언어사업</t>
  </si>
  <si>
    <t>인건비 : 15,015
프로그램 운영비 : 1,200
기타운영비 : 428</t>
    <phoneticPr fontId="3" type="noConversion"/>
  </si>
  <si>
    <t>다문화가족특화프로그램 운영지원</t>
  </si>
  <si>
    <t>컴퓨터자격증대비반 : 3,600
가족캠프 : 3,500
자녀문화활동지원 : 2,200
부부요리교실 : 1,150
자녀피아노 : 900
피아노교육비지원 : 2,500
자녀태권도교육비지원 : 2,500
시부모캠프 : 2,250
어울림한마당 : 1,300
정서서포터즈 : 100</t>
  </si>
  <si>
    <t>다문화가족복지시설 종사자수당</t>
  </si>
  <si>
    <t>종사자 수당 : 6,720
(140 * 4명 * 12월)</t>
  </si>
  <si>
    <t>다문화가족자녀 언어발달지원</t>
  </si>
  <si>
    <t>인건비 : 26,328
공공요금 : 400
사업비 : 1,377
기타운영비 : 1,351</t>
  </si>
  <si>
    <t>다문화가족지원센터 운영지원</t>
  </si>
  <si>
    <t>인건비 : 100,445
사회보험 : 8375
여비 : 800
공공요금 : 50
센터홍보비 : 140
제세공과금 및 기타운영 : 16244</t>
  </si>
  <si>
    <t>세계문화체험의 장 행사지원</t>
  </si>
  <si>
    <t>다문화음식준비 : 3,500
다문화물품 전시 및 구입 : 1,000
기타 : 500</t>
    <phoneticPr fontId="3" type="noConversion"/>
  </si>
  <si>
    <t>통번역서비스 사업</t>
  </si>
  <si>
    <t>인건비 : 15,410
수용비 : 20
여비 : 500
기타운영비 : 1,752</t>
  </si>
  <si>
    <t>예천군여성단체협의회</t>
  </si>
  <si>
    <t>2016년 여성권익증진사업</t>
  </si>
  <si>
    <t>여성역량강화교육  : 3,000
무료찻집운영 : 1,500
어린이날행사지원 : 1,000
농촌일손돕기 : 600
김장행사 : 1,500
아동.청소년 위문 등 2,000
기타 소모품 1,400</t>
    <phoneticPr fontId="3" type="noConversion"/>
  </si>
  <si>
    <t>2016년 여성대회 개최</t>
  </si>
  <si>
    <t>이벤트 : 1,500
중식 : 4,200
표창패 : 1,650
공연 및 특강 : 900
현수막 : 600
장기자랑 시상금 등 : 2,500
기타 소모품 : 1,650</t>
    <phoneticPr fontId="3" type="noConversion"/>
  </si>
  <si>
    <t>예천여성합창단</t>
  </si>
  <si>
    <t>여성합창단 정기연주회 개최 지원</t>
  </si>
  <si>
    <t>지휘자 강습비  : 8,400
반주자 강습비  : 3,600
정기연주회 개최 : 7,400
기타 소모품 : 1,600</t>
    <phoneticPr fontId="3" type="noConversion"/>
  </si>
  <si>
    <t>경북북부아동보호전문기관</t>
  </si>
  <si>
    <t>경북북부아동보호전문기관 운영비 지원</t>
  </si>
  <si>
    <t>운영비 : 41,315</t>
  </si>
  <si>
    <t>군립풍양어린이집</t>
  </si>
  <si>
    <t xml:space="preserve">2016년 어린이집 기능보강 </t>
  </si>
  <si>
    <t>실내 보수 공사비 : 30,000</t>
  </si>
  <si>
    <t>예천군다문화가족지원센터</t>
  </si>
  <si>
    <t>2016년 아이돌보미 지원사업</t>
  </si>
  <si>
    <t>돌봄지원 : 294,288
보험료 : 36,785
교육비 : 8,500
전담인건비 : 27,886
운영비 : 11,460</t>
  </si>
  <si>
    <t>군립대심주공어린이집 외 8개소</t>
  </si>
  <si>
    <t>2016년 보육시설 종사자 인건비</t>
  </si>
  <si>
    <t>인건비 : 1,413,200</t>
  </si>
  <si>
    <t>군립대심주공어린이집 외 19개소</t>
  </si>
  <si>
    <t>2016년 어린이집 지원(시간연장형,교재교구비,차량운영비,교사근무환경개선비,법인어린이집 지원,농촌보육교사 특별근무수당)</t>
  </si>
  <si>
    <t>어린이집 지원 : 301,574</t>
  </si>
  <si>
    <t>군립대심주공어린이집 외 18개소</t>
  </si>
  <si>
    <t>2016년 다문화어린이집 차량운영비 지원</t>
  </si>
  <si>
    <t>차량운영비 : 16,720</t>
  </si>
  <si>
    <t>2016년 저소득보육아동 간식비 지원</t>
  </si>
  <si>
    <t>간식비 : 112,644</t>
  </si>
  <si>
    <t>도담어린이집 외 4개소</t>
  </si>
  <si>
    <t>2016년 공공형어린이집 지원</t>
  </si>
  <si>
    <t>공공형어린이집 지원 : 277,920</t>
  </si>
  <si>
    <t>군립용문어린이집 외 14개소</t>
  </si>
  <si>
    <t>2016년 누리과정운영비 지원</t>
  </si>
  <si>
    <t>누리과정 운영비 : 504,000</t>
  </si>
  <si>
    <t>법무부 법사랑위원 상주지역 예천지구협의회</t>
  </si>
  <si>
    <t>청소년보호 및 선도활동지원</t>
  </si>
  <si>
    <t>전문화교육 : 2,025
청소년결연금 : 4,600
열린준법교실 : 2,820
한마음대축제 : 3,750
한마음체육대회 : 1,500
자매결연지역방문 : 3,600
순찰활동 : 600
지역아동센터물품전달 : 3,355</t>
  </si>
  <si>
    <t>사회복지법인 금당 참길지역아동센터</t>
  </si>
  <si>
    <t>지역아동센터 운영지원</t>
  </si>
  <si>
    <t>운영비 및 인건비 : 69,240</t>
  </si>
  <si>
    <t>사회복지법인 금당 금당실지역아동센터</t>
  </si>
  <si>
    <t>예천지역아동센터</t>
  </si>
  <si>
    <t>운영비 및 인건비 : 54,120</t>
  </si>
  <si>
    <t>로뎀지역아동센터</t>
  </si>
  <si>
    <t>운영비 및 인건비 : 54,120
특수목적형 : 6,732</t>
  </si>
  <si>
    <t>보문지역아동센터</t>
  </si>
  <si>
    <t>운영비 및 인건비 : 51,504</t>
  </si>
  <si>
    <t xml:space="preserve">지역아동센터 종사자 자격수당 </t>
  </si>
  <si>
    <t>종사자수당 : 5,040</t>
  </si>
  <si>
    <t>종사자수당 : 3,360</t>
  </si>
  <si>
    <t>총무과 소계</t>
  </si>
  <si>
    <t>총무과</t>
  </si>
  <si>
    <t>통합방위협의회</t>
  </si>
  <si>
    <t>예천군 통합방위협의회 지원</t>
    <phoneticPr fontId="3" type="noConversion"/>
  </si>
  <si>
    <t>협의회 개최(4회) : 2,000
군장병위문 : 10,800
기타사업 :  2,200</t>
    <phoneticPr fontId="3" type="noConversion"/>
  </si>
  <si>
    <t>재경 예천군민회</t>
  </si>
  <si>
    <t>향우회 군민의날 행사경비 보조</t>
  </si>
  <si>
    <t>군정홍보물 제작  : 1,000</t>
    <phoneticPr fontId="3" type="noConversion"/>
  </si>
  <si>
    <t>재구 예천군민회</t>
  </si>
  <si>
    <t>군정홍보물 제작 : 500</t>
    <phoneticPr fontId="3" type="noConversion"/>
  </si>
  <si>
    <t>재부 예천군민회</t>
  </si>
  <si>
    <t>군정홍보물 제작  : 500</t>
    <phoneticPr fontId="3" type="noConversion"/>
  </si>
  <si>
    <t>예천군이장연합회</t>
  </si>
  <si>
    <t>이장역량강화사업</t>
  </si>
  <si>
    <t>민간행사사업보조</t>
  </si>
  <si>
    <t xml:space="preserve">이장연합회 직무교육 및 한마음대회(1회) : 27,000 </t>
    <phoneticPr fontId="3" type="noConversion"/>
  </si>
  <si>
    <t>(사)상주,문경,예천 범죄피해자지원센터</t>
  </si>
  <si>
    <t>범죄피해자 지원활동 사업</t>
  </si>
  <si>
    <t>경제적 지원 : 10,500 * 76%
상담지원 : 8,500 * 88%
홍보및교육지원 : 3,000 * 50%</t>
    <phoneticPr fontId="3" type="noConversion"/>
  </si>
  <si>
    <t>예천군 자율방범연합대</t>
  </si>
  <si>
    <t>자율방범대 한마음대회 개최</t>
  </si>
  <si>
    <t xml:space="preserve">자율방범대 한마음대회(1회)
7,000 </t>
    <phoneticPr fontId="3" type="noConversion"/>
  </si>
  <si>
    <t>호명면 자율방범대</t>
  </si>
  <si>
    <t>자율방범대 사무실 
리모델링 지원사업</t>
  </si>
  <si>
    <t>리모델링 지원 : 18,000 * 1식</t>
    <phoneticPr fontId="3" type="noConversion"/>
  </si>
  <si>
    <t>예천노인대학</t>
  </si>
  <si>
    <t xml:space="preserve">노인교실 운영 </t>
  </si>
  <si>
    <t>행사비 : 2,100, 교재비 :  600
강사비 :  875, 교통비 :  700
여비 :  150, 사무용품비 :  80</t>
    <phoneticPr fontId="3" type="noConversion"/>
  </si>
  <si>
    <t>늘푸른대학</t>
  </si>
  <si>
    <t xml:space="preserve">강사료 : 2,200
교육재료비 :  800
행사진행비 :  2,500
식비 : 4,500  </t>
    <phoneticPr fontId="3" type="noConversion"/>
  </si>
  <si>
    <t>용문노인대학</t>
  </si>
  <si>
    <t>강사료 : 2,100
노래율동교실 강사료  : 980
에어로빅 강사료 : 1,500 
기타 : 7,800</t>
    <phoneticPr fontId="3" type="noConversion"/>
  </si>
  <si>
    <t>풍양면노인대학</t>
  </si>
  <si>
    <t>외부강사료 : 700
노래교실 강사료 : 2,040
수료증 인쇄 : 300</t>
    <phoneticPr fontId="3" type="noConversion"/>
  </si>
  <si>
    <t>수계노인대학</t>
  </si>
  <si>
    <t>인건비 : 5,600,
외부강사비  : 200
재산조성비 : 500 
식비 : 2,880, 재료비 :  308
현장학습비 : 1,200
 관리비 : 1,320,  예비비 : 500</t>
    <phoneticPr fontId="3" type="noConversion"/>
  </si>
  <si>
    <t>유천면 평생학습마을주진위원회</t>
  </si>
  <si>
    <t>2016년 유천면 평생학습마을 지원사업</t>
  </si>
  <si>
    <t>강사료 10,800, 재료비 : 125
발표회 : 1,600, 홍보비 : 180
임차료 : 700
행사실비보상금 : 630
회의비 : 400, 수용비 : 360
예비비 : 205</t>
    <phoneticPr fontId="3" type="noConversion"/>
  </si>
  <si>
    <t>용궁면 평생학습마을주진위원회</t>
  </si>
  <si>
    <t>2016년 용궁면 평생학습마을 지원사업</t>
  </si>
  <si>
    <t>강사료 : 13,000
발표회 : 2,000</t>
    <phoneticPr fontId="3" type="noConversion"/>
  </si>
  <si>
    <t>에천군노인복지관</t>
  </si>
  <si>
    <t>성인문해지원사업</t>
  </si>
  <si>
    <t>강사료 : 4,680, 교재비 : 713
수리비 : 320,재료비 : 147
개강식 : 140, 회의비 : 450
자료지 제작 : 1,520
박람회 및 선진지견학 등 : 3,055
한글퀴즈대회  : 495
수료식 : 480</t>
    <phoneticPr fontId="3" type="noConversion"/>
  </si>
  <si>
    <t>예천초등학교 급식소 외 21개소</t>
  </si>
  <si>
    <t>학교급식지원</t>
  </si>
  <si>
    <t>친환경 및 무상급식 지원</t>
    <phoneticPr fontId="3" type="noConversion"/>
  </si>
  <si>
    <t xml:space="preserve"> </t>
    <phoneticPr fontId="3" type="noConversion"/>
  </si>
  <si>
    <t xml:space="preserve">총무과  </t>
  </si>
  <si>
    <t>금당실정보화마을</t>
  </si>
  <si>
    <t>정보화마을 정보센터 주민정보화교육 지원사업</t>
  </si>
  <si>
    <t>프린터 드럼구입 :   300
프린터 토너구입 :   400
교육용 교재구입 :   300
복사용지 구입    :   100</t>
  </si>
  <si>
    <t>회룡포정보화마을</t>
  </si>
  <si>
    <t>국사골정보화마을</t>
  </si>
  <si>
    <t>정보화마을 농산물직거래장터(Festa)참가 지원사업</t>
  </si>
  <si>
    <t>직거래 장터 : 1,320 * 1식</t>
    <phoneticPr fontId="3" type="noConversion"/>
  </si>
  <si>
    <t>정보화마을 전자상거래용 포장재 지원사업</t>
  </si>
  <si>
    <t>1 * 2,310매</t>
    <phoneticPr fontId="3" type="noConversion"/>
  </si>
  <si>
    <t>정보화마을 정보센터 환경정비 지원사업(도비보조)</t>
  </si>
  <si>
    <t>5,500 * 1식</t>
    <phoneticPr fontId="3" type="noConversion"/>
  </si>
  <si>
    <t>정보화마을 프로그램 관리자 육성사업 지원(국.도비보조)</t>
  </si>
  <si>
    <t>18,040 * 1명</t>
    <phoneticPr fontId="3" type="noConversion"/>
  </si>
  <si>
    <t>새마을경제과 소계</t>
  </si>
  <si>
    <t>새마을경제과</t>
  </si>
  <si>
    <t>예천군새마을회</t>
  </si>
  <si>
    <t>예천군 새마을회 지원</t>
  </si>
  <si>
    <t>사무국장급여 : 38,895
퇴직급여  : 4,761
소모품비  : 2,600
지급수수료  : 228
도서인쇄비 : 912
세금과공과 : 3,438
복리후생비 : 3,774
업무추진비 : 600
여비교통비  : 2,400
수도광열비 : 1,560
통신비 : 2,155
교육훈련비 : 200
사무실관리비 : 1,200
수선비 : 500
읍․면협의회 사업비 : 14,400
읍․면부녀회 사업비 : 14,400</t>
    <phoneticPr fontId="3" type="noConversion"/>
  </si>
  <si>
    <t>21C 새마을운동 추진 운영 지원</t>
  </si>
  <si>
    <t>21세기새마을운동추진회의비 : 7,200
21세기새마을운동소모품비 : 2,400
출장여비교통비 : 5,200
인건비 : 16,200</t>
    <phoneticPr fontId="3" type="noConversion"/>
  </si>
  <si>
    <t>행복한 보금자리 만들기 사업</t>
  </si>
  <si>
    <t>2,000 × 10개읍면</t>
    <phoneticPr fontId="3" type="noConversion"/>
  </si>
  <si>
    <t>군민 독서 생활화 추진 사업</t>
  </si>
  <si>
    <t>한도시한책읽기도서구입 : 3,000
문학기행 여비교통비 : 2,000
독서경진대회
 - 심사수당 : 150
 - 소모품비 : 1,200
 - 간 식 비 : 300
신간도서구입 : 1,350</t>
    <phoneticPr fontId="3" type="noConversion"/>
  </si>
  <si>
    <t>새마을지도자 한마음대회 지원</t>
  </si>
  <si>
    <t>&lt;보조금&gt;
현수막 : 700
강연 강사수당 : 1,000
한마음대회 홍보비 : 300  
행사준비 문구류, 우편요금 등 : 200
코사지 : 300, 군회장표창부상 : 720
간식비 : 1,000, 읍면지원금 : 6,000  다과 : 600
음향장비 임차 용역비 : 3,500
사회자 섭외비 및 도구임차 : 530
대회장임차료 : 150
&lt;자부담&gt;
화합행사선물 : 240 
화합행사진행소품 : 160
화합한마당경품구입비 : 2,000
기타업무추진비 : 300
기타잡비 : 300</t>
    <phoneticPr fontId="3" type="noConversion"/>
  </si>
  <si>
    <t>재활용품수집 경진대회</t>
  </si>
  <si>
    <t>평가대회현수막 : 500
읍ㆍ면평가지원금 : 2,300
대회참석자 간식비 : 1,000
재활용품수집행사 : 1,700</t>
    <phoneticPr fontId="3" type="noConversion"/>
  </si>
  <si>
    <t xml:space="preserve">사랑의 김장 담가주기 행사 지원 </t>
  </si>
  <si>
    <t>&lt;보조금&gt;
읍면지원금 : 7,200
소모품비 : 800
&lt;자부담&gt;
김치통 속 비닐 : 1,100
위생복(모자)  : 750
고무장갑 : 280
참가자 간식 : 70
배추 및 양념 : 2,800</t>
    <phoneticPr fontId="3" type="noConversion"/>
  </si>
  <si>
    <t>바르게살기운동예천군협의회</t>
  </si>
  <si>
    <t>바르게살기운동 예천군협의회 지원</t>
  </si>
  <si>
    <t>급여 : 15,600
상여금 : 2,600
공공요금 : 1,200
사무용품 구입비 유지비 : 600
단위조직 운영지원비 : 12,000
기타 운영비 : 1,200
기타 업무추진비 : 1,200
도비 및 중앙회비 : 852</t>
    <phoneticPr fontId="3" type="noConversion"/>
  </si>
  <si>
    <t>바르게살기운동협의회 운영 지원</t>
  </si>
  <si>
    <t>&lt;보조금&gt;
사무용품 구입비 및 유지비 : 1,320
사무실 난방 유류비 : 1,240
사무실 우편발송료 : 240
관내출장 및 교육여비 : 1,650
군 협의회 정기총회 등 : 1,800
봉사 및 국민의식 계몽 활동 : 3,750
&lt;자부담&gt;
안전문화 지킴이 활동 (홍보) 추진 : 800
선진지 견학 : 1,900</t>
    <phoneticPr fontId="3" type="noConversion"/>
  </si>
  <si>
    <t>한국자유총연맹예천군지회</t>
  </si>
  <si>
    <t>한국자유총연맹 예천군지회 지원</t>
  </si>
  <si>
    <t>인건비 : 14,000
공공요금 및 우편발송료 : 1,200
사무용품 구입비및  유지비 : 1,200
사무실 관리비 : 1,200
기타업무추진비 : 2,400
읍·면 운영비 : 6,000
조직간부 연석회의 : 1,600
읍·면 분회장 회의 : 600
조직간부 교육비 : 500
관외 출장여비 : 300
기타 : 400</t>
    <phoneticPr fontId="3" type="noConversion"/>
  </si>
  <si>
    <t>경북도립대학교 창업보육센터</t>
  </si>
  <si>
    <t>예천군 창업보육 운영지원사업</t>
  </si>
  <si>
    <t>기술경영, 지식재산권 및 인증취득 등 사업화   지원 : 8,500
ISO인증심사 : 1,500</t>
  </si>
  <si>
    <t>경북도립대학교 창업보육센터</t>
    <phoneticPr fontId="3" type="noConversion"/>
  </si>
  <si>
    <t>청년창업지원사업</t>
  </si>
  <si>
    <t>30,000 * 1식
(청년들의 창업·창직활동 지원 등)</t>
    <phoneticPr fontId="3" type="noConversion"/>
  </si>
  <si>
    <t>종합민원과 소계</t>
  </si>
  <si>
    <t>종합민원과</t>
  </si>
  <si>
    <t>(사)한국외식업중앙회경상북도지회예천군지부</t>
  </si>
  <si>
    <t>향토음식아카데미지원사업</t>
  </si>
  <si>
    <t>(기초반)
강사료 : 8,615
조리교육재료비 : 4,950
간식비 : 520, 조리복 : 1,000
교육교재비 : 1,500
맛집기행 : 1,600
수료식 및 품평회 : 1,230
기타경비 : 585
(심화반)
강사료 : 8,615
조리교육 교재비 : 4,950
간식비 : 520
교육교재비 : 1,500
맛집기행 : 1,600
수료식 및 품평회 : 2,130
현수막 : 300, 기타경비 : 385</t>
    <phoneticPr fontId="3" type="noConversion"/>
  </si>
  <si>
    <t>식중독예방및음식문화개선지원사업</t>
  </si>
  <si>
    <t>식단점심 및 시식회 : 6,000
위생용품구입 : 8,000
음식문화체험 : 3,000
식중독예방 홍보물 : 2,000
캠페인,세미나 : 1,000</t>
    <phoneticPr fontId="3" type="noConversion"/>
  </si>
  <si>
    <t>위생업소친절교육지원사업</t>
  </si>
  <si>
    <t>프로그램 개발비 : 4,500
친절교육 및 강사료 : 7,500
경영진단비 : 2,000
책자(교재)제작 : 1,000</t>
    <phoneticPr fontId="3" type="noConversion"/>
  </si>
  <si>
    <t>모범음식점위생용품지원사업</t>
  </si>
  <si>
    <t>위생용품구입지원 : 144,780 * 23개소</t>
  </si>
  <si>
    <t>으뜸음식점위생용품지원사업</t>
  </si>
  <si>
    <t>위생용품 구입 지원 : 300 * 4개소</t>
    <phoneticPr fontId="3" type="noConversion"/>
  </si>
  <si>
    <t>문화관광과 소계</t>
  </si>
  <si>
    <t>문화관광과</t>
  </si>
  <si>
    <t>예천문화원</t>
  </si>
  <si>
    <t>예천문화원 인건비 및 운영비 지원</t>
  </si>
  <si>
    <t>인건비(국장, 간사) : 36,450
퇴직금, 상여금, 직책수당 등 : 15,550
제수당, 보험료 : 14,000
사무실운영비 : 12,000</t>
  </si>
  <si>
    <t>예천문화원 사업활동비 지원</t>
  </si>
  <si>
    <t>정기총회 : 8,300
예천문화제 : 20,000
읍면지부활성화사업 : 6,000
홈페이지 관리 : 3,000
문화지 발간 : 9,000
문화강좌, 문화단체 후원 등 : 15,700</t>
  </si>
  <si>
    <t>문화학교 운영 지원</t>
  </si>
  <si>
    <t>강사료 : 5,200
홍보(현수막, 광고) : 450
사무용품 및 간식 등 : 350</t>
  </si>
  <si>
    <t>충효교실 운영 지원</t>
  </si>
  <si>
    <t>강사료 : 1,680
차량 임대료 : 1,300
중식 : 1,200
홍보(현수막, 광고) : 440
사무용품, 관람료 등 : 380</t>
  </si>
  <si>
    <t>내고장뿌리찾기사업 지원</t>
  </si>
  <si>
    <t>예천문화원 40년사 편찬 
 - 자료수집 및 원고 집필비 : 12,000
 - 책자 제작 : 25,000
 - 회의 및 기타 예비비 : 3,000
효열 비문 탁본 전시회
 - 도록 제작(500부) : 5,000
 - 작품 배접 : 2,000
 - 오픈 기념식, 홍보 등 : 3,000</t>
  </si>
  <si>
    <t>예천문화원(담수회)</t>
  </si>
  <si>
    <t>윤리선양 실천사업 지원</t>
  </si>
  <si>
    <t>정기총회 2,000
선양대회 : 2,000
선진지 견학 : 2,500
연말총회 : 500</t>
  </si>
  <si>
    <r>
      <t>(</t>
    </r>
    <r>
      <rPr>
        <sz val="16"/>
        <color rgb="FF000000"/>
        <rFont val="맑은 고딕"/>
        <family val="3"/>
        <charset val="129"/>
        <scheme val="minor"/>
      </rPr>
      <t>사</t>
    </r>
    <r>
      <rPr>
        <sz val="16"/>
        <color rgb="FF000000"/>
        <rFont val="바탕"/>
        <family val="1"/>
        <charset val="129"/>
      </rPr>
      <t>)</t>
    </r>
    <r>
      <rPr>
        <sz val="16"/>
        <color rgb="FF000000"/>
        <rFont val="맑은 고딕"/>
        <family val="3"/>
        <charset val="129"/>
        <scheme val="minor"/>
      </rPr>
      <t>한국예총예천지회</t>
    </r>
  </si>
  <si>
    <t>한국예총예천지회 활성화사업</t>
  </si>
  <si>
    <t>음악회 동행 지원 : 500
문화예술인의 밤 : 1,000
관내 취약예술문화단체 지원 : 1,000
예천예총 역량강화사업 : 2,500</t>
  </si>
  <si>
    <t>한국예총예천지회 인건비 및 운영비 지원</t>
  </si>
  <si>
    <t>사무실 인건비 : 6,000
사무실 임대료 : 2,400
전기료 및 전화료 : 1,200
장비 유지 수선비 : 400</t>
  </si>
  <si>
    <t>청소년수련관갤러리 전시회 지원</t>
  </si>
  <si>
    <t>전시회 지원 : 8,000
작품운송, 설치, 철거비 : 2,000
전시장 작품 관리, 해설 : 12,000
기타 수선비 : 2,000</t>
  </si>
  <si>
    <r>
      <t>(</t>
    </r>
    <r>
      <rPr>
        <sz val="16"/>
        <color rgb="FF000000"/>
        <rFont val="맑은 고딕"/>
        <family val="3"/>
        <charset val="129"/>
        <scheme val="minor"/>
      </rPr>
      <t>사</t>
    </r>
    <r>
      <rPr>
        <sz val="16"/>
        <color rgb="FF000000"/>
        <rFont val="바탕"/>
        <family val="1"/>
        <charset val="129"/>
      </rPr>
      <t>)</t>
    </r>
    <r>
      <rPr>
        <sz val="16"/>
        <color rgb="FF000000"/>
        <rFont val="맑은 고딕"/>
        <family val="3"/>
        <charset val="129"/>
        <scheme val="minor"/>
      </rPr>
      <t>한국예총예천지회</t>
    </r>
    <r>
      <rPr>
        <sz val="16"/>
        <color rgb="FF000000"/>
        <rFont val="맑은 고딕"/>
        <family val="1"/>
        <charset val="129"/>
        <scheme val="minor"/>
      </rPr>
      <t>(문인협회예천지부)</t>
    </r>
  </si>
  <si>
    <t>제13회 전국 서하백일장 행사 지원</t>
  </si>
  <si>
    <t>백일장 시상금 : 9,000
원고지,팜플릿,현수막등 : 1,700
참가 기념품비 : 2,500
천막대여료 외 : 1,000
체험코너 기타 운영 : 800
빵 및 다과 : 1,000</t>
  </si>
  <si>
    <t>찾아가는 작은영화관 운영</t>
  </si>
  <si>
    <t>영화상영 장비구입 : 4,600
영화상영 DVD구입 : 1,000
영화상영 인건비 : 8,000
이벤트용 물품구입 : 2,400
차량임대 및 유류대 : 4,000</t>
  </si>
  <si>
    <t>한국민족예술인총연합 예천지부</t>
  </si>
  <si>
    <t>민예총예천지부 전통공연 활성화사업지원</t>
  </si>
  <si>
    <t>강의료 : 2,500</t>
  </si>
  <si>
    <t>민예총예천지부 운영비 지원</t>
  </si>
  <si>
    <t>사무실 임대비 및 관리비 등 : 3,000</t>
  </si>
  <si>
    <t>2016 달집태우기 행사 지원</t>
  </si>
  <si>
    <t>홍보비 2,000
달집 제작 : 3,000
무대설치 : 3,000
공연 : 2,000
진행 및 항아리 : 1,000</t>
  </si>
  <si>
    <t>예천문화연구회</t>
  </si>
  <si>
    <t>문화연구회 향토사랑사업지원</t>
  </si>
  <si>
    <t>원고료 : 2,000
예천책자(2권) 발간비 : 7,000
청소년 문화재 답사 : 600
우편료 및 기타 : 600</t>
  </si>
  <si>
    <t>청단놀음보존회</t>
  </si>
  <si>
    <t>전통민속문화활성화사업(청단놀음보존회)</t>
  </si>
  <si>
    <t>버스임차 : 2,100
악기 및 의상 구입 : 1,850
전통무용 교육 : 600
탈제작 : 750
식비 및 간식비, 기타 : 2,700</t>
    <phoneticPr fontId="3" type="noConversion"/>
  </si>
  <si>
    <t>예천흑응풍물단</t>
  </si>
  <si>
    <t>전통민속문화활성화사업(흑응풍물단)</t>
  </si>
  <si>
    <t>악기(북, 징, 장구, 꽹과리) 교체 : 2,400
풍물복 및 기타 장비 구입 : 2,200</t>
  </si>
  <si>
    <t>경진예술촌</t>
  </si>
  <si>
    <t>창작공간 예술인촌 활성화사업 지원</t>
  </si>
  <si>
    <t>회화체험교실 : 1,650
장승 및 솟대 제작 시연 : 1,100
가죽공예체험교실 : 1,650
천연염색 체험교실 : 990
차문화 체험 : 660
전시회 개최 : 4,950</t>
  </si>
  <si>
    <t>신풍미술관</t>
  </si>
  <si>
    <t>지보 신풍미술관 전시회 지원</t>
  </si>
  <si>
    <t>전시도록 및 자료발간 : 5,000
전시 홍보, 기획 등 준비 : 1,000</t>
  </si>
  <si>
    <t>제4회 휴휴페스티벌 및 그림학교 지원</t>
  </si>
  <si>
    <t>휴휴페스티벌 (벽화사업, 전시 등) : 6,500
할머니 그림학교 : 4,500</t>
  </si>
  <si>
    <t>선비아카데미 지원</t>
  </si>
  <si>
    <t>강사료 : 4,390, 원고료 : 300
재료비 : 500
기념품 구입 : 1,000
식사 차량임차 등 : 2,720
홍보, 간식 등 : 1,090
사무보조 인건비 : 1,200</t>
    <phoneticPr fontId="3" type="noConversion"/>
  </si>
  <si>
    <t>(사)경북북부권 문화정보센터</t>
  </si>
  <si>
    <t>문화정보센터 문화홍보사업 지원</t>
  </si>
  <si>
    <t>문화 홍보사업 지원 : 25,000
 - 웹사이트 운영 및 DB구축
 - 지역문화 홍보 및 교류사업</t>
  </si>
  <si>
    <t>경북문화예술교육지원센터</t>
  </si>
  <si>
    <t>국악분야 예술강사 지원사업</t>
  </si>
  <si>
    <t>강사료(초등 10개교, 915시간) : 16,861</t>
  </si>
  <si>
    <t>금수문화예술마을운영협의회</t>
  </si>
  <si>
    <t>2016 통합문화이용권 사업지원</t>
  </si>
  <si>
    <t>문화누리카드 : 113,200</t>
    <phoneticPr fontId="3" type="noConversion"/>
  </si>
  <si>
    <t>예천용문초등학교</t>
  </si>
  <si>
    <t>2016년 학교 내 마을도서관 운영지원</t>
  </si>
  <si>
    <t>봉사자 활동비 : 2,000
물품구입비 : 1,000
독서프로그램 진행 : 2,000
방학중 도서관 프로그램 : 1,000</t>
    <phoneticPr fontId="3" type="noConversion"/>
  </si>
  <si>
    <t>예천만권당 작은도서관</t>
  </si>
  <si>
    <t>2016년 작은도서관 도서구입 지원</t>
  </si>
  <si>
    <t>도서구입 :10 * 130권</t>
    <phoneticPr fontId="3" type="noConversion"/>
  </si>
  <si>
    <t>청운작은도서관</t>
  </si>
  <si>
    <t>도서구입 : 10 * 120권</t>
    <phoneticPr fontId="3" type="noConversion"/>
  </si>
  <si>
    <t>새마을문고예천군지부(예천군새마을도서관)</t>
  </si>
  <si>
    <t>도서구입 : 10 * 215권</t>
    <phoneticPr fontId="3" type="noConversion"/>
  </si>
  <si>
    <t>1시군 1관광 명품마케팅 사업</t>
  </si>
  <si>
    <t>관광열차 버스지원 : 2,800
팸투어 숙박비 : 1,200
팸투어 버스임차 : 2,800
팸투어 식비 : 2,400
팸투어 기타: 800</t>
    <phoneticPr fontId="3" type="noConversion"/>
  </si>
  <si>
    <t>경상북도관광공사</t>
  </si>
  <si>
    <t>경북주말 가족체험여행</t>
  </si>
  <si>
    <t>민강경상사업보조</t>
  </si>
  <si>
    <t>1차 행사비(버스,숙박,식사) : 8,300
2차 행사비(버스,숙박,식사) : 8,300
3차 행사비(버스,숙박,식사) : 8,400</t>
    <phoneticPr fontId="3" type="noConversion"/>
  </si>
  <si>
    <t>예천불교사암연합회</t>
  </si>
  <si>
    <t>지역문화사랑방 운영지원</t>
  </si>
  <si>
    <t>강사료 : 10,920
홍보비 : 900
사무관리비 180</t>
  </si>
  <si>
    <t>대한불교조계종 용문사</t>
  </si>
  <si>
    <t>강사료 : 9,800
홍보비 : 200
재료비 : 2,000</t>
  </si>
  <si>
    <t>-</t>
  </si>
  <si>
    <t>예천교회</t>
  </si>
  <si>
    <t>강사료 : 8,570
홍보비 : 1,041
사무관리비 : 389
재료비 : 800
간식비 : 1,200</t>
  </si>
  <si>
    <t>예천 공처농요보존회</t>
  </si>
  <si>
    <t>무형문화재 전수관 운영비 지원</t>
  </si>
  <si>
    <t>버스임대료 : 3,000
홍보자료제작 : 2,000</t>
  </si>
  <si>
    <t>서원연합회</t>
  </si>
  <si>
    <t>서원향사비 지원사업</t>
  </si>
  <si>
    <t>향사비 : 9개소 * 1,000 = 9,000</t>
  </si>
  <si>
    <t>중요무형문화재 제84-2호 예천통명농요</t>
  </si>
  <si>
    <t xml:space="preserve">황목근(팽나무)보존회 </t>
  </si>
  <si>
    <t>자연유산 민속행사 지원</t>
  </si>
  <si>
    <t>동제수비 : 2,000</t>
  </si>
  <si>
    <t>석송령회</t>
  </si>
  <si>
    <t>삼강주막 상설공연장 운영</t>
  </si>
  <si>
    <t>전통문화예술 공연 : 30,000
공연 및 체험 이벤트 : 36,000
홍보 및 기타경비 : 14,000</t>
  </si>
  <si>
    <t>예천향교</t>
  </si>
  <si>
    <t>기로연지원사업</t>
  </si>
  <si>
    <t>기념품 : 1,300
식사 : 1,040
다과류 : 260</t>
    <phoneticPr fontId="3" type="noConversion"/>
  </si>
  <si>
    <t>향교향사비지원사업</t>
  </si>
  <si>
    <t>제수비 : 1,600
중   식 : 400</t>
  </si>
  <si>
    <t>유림지도자업무연찬사업</t>
  </si>
  <si>
    <t>교재제작 : 1,000
봉투인쇄 : 80
강사수당 : 200, 현수막 :100
기타 : 220, 식대 : 400</t>
    <phoneticPr fontId="3" type="noConversion"/>
  </si>
  <si>
    <t>용궁향교</t>
  </si>
  <si>
    <t>제수비 : 1,200
식사 : 800, 수건 : 600</t>
    <phoneticPr fontId="3" type="noConversion"/>
  </si>
  <si>
    <t>춘계제수비 : 1,000
추계제수비 : 1,000</t>
  </si>
  <si>
    <t>교재제작 : 800
강사수당 : 800
식대 : 400</t>
  </si>
  <si>
    <t>용문사 유물전시관 활성화 
사업지원</t>
  </si>
  <si>
    <t>인건비 : 62,000
전기료 : 37,000
세콤관리비 : 2,000
안전관리비 : 1,650
전화료 : 1,100
기타 유지보수비 : 16,250</t>
  </si>
  <si>
    <t>초정서예연구원</t>
  </si>
  <si>
    <t>초정서예연구원 활성화 사업지원</t>
  </si>
  <si>
    <t>전통서법교육 강사료 : 50,000</t>
  </si>
  <si>
    <t>환경관리과</t>
    <phoneticPr fontId="3" type="noConversion"/>
  </si>
  <si>
    <t>환경관리과</t>
  </si>
  <si>
    <t>녹색희망연합</t>
  </si>
  <si>
    <t>환경보전 활동사업 전개</t>
  </si>
  <si>
    <t>하천등 국토대청결 운동 : 4,100
폐수배출업소 및 축산농가 지도계몽 등 : 2,480
가시박 등 생태교란 외래종 퇴치작업
: 13,740
기후변화대응 및 녹색실천 운동 : 2,530
군정홍보 등 : 1,150</t>
    <phoneticPr fontId="3" type="noConversion"/>
  </si>
  <si>
    <t>사)환경실천연합회 예천군지회</t>
  </si>
  <si>
    <t>축산농가 지도계몽 및 환경실천
운동 전개</t>
  </si>
  <si>
    <t>축산농가 지도계몽 활동 : 1,660
국토대청결 활동 및 캠페인 : 1,000
가시박 제거 등 : 1,930
군정 홍보 등 : 410</t>
  </si>
  <si>
    <t>기후변화 대응 실천 홍보활동</t>
  </si>
  <si>
    <t>민간경상사업보조
(국도비 보조)</t>
  </si>
  <si>
    <t>기후변화 대응 및 환경보전 운동 : 3,030
하천 등 국토 대청결운동 : 3,780
온실가스 홈닥터 운영 등 : 1,752
군정 홍보 등 : 1,438</t>
  </si>
  <si>
    <t>농정과 소계</t>
  </si>
  <si>
    <t>농정과</t>
  </si>
  <si>
    <t>안성모</t>
  </si>
  <si>
    <t>전통식품 제조가공시설 지원</t>
  </si>
  <si>
    <t>200,000,000원 * 1개소 * 50%</t>
    <phoneticPr fontId="3" type="noConversion"/>
  </si>
  <si>
    <t>김명화외 2명</t>
  </si>
  <si>
    <t>녹색농촌체험마을 사무장 채용</t>
  </si>
  <si>
    <t>32,560,000원 * 1식</t>
    <phoneticPr fontId="3" type="noConversion"/>
  </si>
  <si>
    <t>(영)회룡포녹색농촌체험마을</t>
  </si>
  <si>
    <t>회룡포 마을관광 및 체험시설 조성</t>
  </si>
  <si>
    <t>350,000,000원 * 1개소 * 80%</t>
    <phoneticPr fontId="3" type="noConversion"/>
  </si>
  <si>
    <t>(사)한국농업경영인예천군연합회</t>
  </si>
  <si>
    <t>예천군 농업농촌발전을 위한 사업</t>
  </si>
  <si>
    <t>62,000,000원 * 1개소</t>
    <phoneticPr fontId="3" type="noConversion"/>
  </si>
  <si>
    <t>(사)한국여성농업인예천군연합회</t>
  </si>
  <si>
    <t>한여농 운영 활성화 지원사업</t>
  </si>
  <si>
    <t>8,800,000원 * 1개소</t>
    <phoneticPr fontId="3" type="noConversion"/>
  </si>
  <si>
    <t>전국농민회총연맹예천군농민회</t>
  </si>
  <si>
    <t>예천군농민회 운영 활성화 지원사업</t>
  </si>
  <si>
    <t>5,500,000원 * 1개소</t>
    <phoneticPr fontId="3" type="noConversion"/>
  </si>
  <si>
    <t>남영래외 1명</t>
  </si>
  <si>
    <t>지역농업CEO 발전기반 구축사업</t>
  </si>
  <si>
    <t>195,000,000원 * 2개소 * 50%</t>
    <phoneticPr fontId="3" type="noConversion"/>
  </si>
  <si>
    <t>출렁다리마을 운영위원회 허준해</t>
  </si>
  <si>
    <t>농촌축제 지원(출렁다리마을 밥심축제)</t>
  </si>
  <si>
    <t>18,000,000원 * 1식</t>
  </si>
  <si>
    <t>한국여성농업경영인 예천군연합회</t>
  </si>
  <si>
    <t>여성농업인 농작업 편의장비 지원</t>
  </si>
  <si>
    <t>30,000원 * 80명</t>
  </si>
  <si>
    <t>김종욱 외 1명</t>
  </si>
  <si>
    <t>농업계고 졸업생 창업준비 과제 이수자금 지원</t>
  </si>
  <si>
    <t>5,000,000원 * 2명</t>
  </si>
  <si>
    <t>군립용문어린이집 외 1개소</t>
  </si>
  <si>
    <t>농촌공동아이돌봄센터 운영 지원</t>
  </si>
  <si>
    <t>13,700,000원 * 2개소</t>
  </si>
  <si>
    <t>시골살이아이들 이현숙</t>
  </si>
  <si>
    <t>농촌유학센터 지원</t>
  </si>
  <si>
    <t>30,000,000원 * 1개소</t>
  </si>
  <si>
    <t>영농조합법인 연자방아친환경쌀</t>
  </si>
  <si>
    <t>친환경쌀 색채선별기 지원사업</t>
  </si>
  <si>
    <t>80,000,000원 * 1식 *50%</t>
  </si>
  <si>
    <t>박윤호 외 14명</t>
  </si>
  <si>
    <t>소규모 벼 육묘공장 지원사업</t>
  </si>
  <si>
    <t>42,000,000원 * 15동 * 50%</t>
    <phoneticPr fontId="3" type="noConversion"/>
  </si>
  <si>
    <t>경북매일신문 대표 최윤채</t>
  </si>
  <si>
    <t>농산물 해외수출 홍보행사</t>
  </si>
  <si>
    <t>해외수출 홍보행사 : 1회</t>
    <phoneticPr fontId="3" type="noConversion"/>
  </si>
  <si>
    <t>영농조합법인 연자방아친환경쌀 대표 김병원 외 1명</t>
  </si>
  <si>
    <t>경북우수농산물 브랜드화 지원사업</t>
  </si>
  <si>
    <t>포장재 22,000매 * 910원</t>
  </si>
  <si>
    <t>영농조합법인 예천농산물 대표 박경수</t>
  </si>
  <si>
    <t>사과수출농가 고품질 상품화자재 지원사업</t>
  </si>
  <si>
    <t>착색봉지 700박스 * 71,500원
반사필름 270롤 * 111,600원</t>
  </si>
  <si>
    <t>농특산물 수출포장재 지원사업</t>
  </si>
  <si>
    <t>30,000매 * 2,000원</t>
  </si>
  <si>
    <t>대구경북능금농협 예천경제사업장 장장 정해윤</t>
  </si>
  <si>
    <t>신선농산물 수출경쟁력제고사업</t>
  </si>
  <si>
    <t>반사필름 1,500롤 * 100,000원
착색봉지 330박스 * 72,000원
플라스틱상자 11,000개 * 5,000원
1_MCP 20,000개 * 1,000원
저울(대) 10대 * 715,000원
저울(소) 10대 * 110,000원
지게차 1대 * 31,900,000원</t>
  </si>
  <si>
    <t>농식품 국외판촉지원사업</t>
  </si>
  <si>
    <t>해외판촉 행사 : 1회</t>
    <phoneticPr fontId="3" type="noConversion"/>
  </si>
  <si>
    <t>대구경북능금농협 예천경제사업장 장장 정해윤 외 4명</t>
  </si>
  <si>
    <t>신선농산물 수출물류비 지원사업</t>
  </si>
  <si>
    <t xml:space="preserve">수출농가 : 200,000kg * 976원 * 0.15
수출업체 : 200,000kg * 976원 * 0.1 </t>
  </si>
  <si>
    <t>농협중앙회 예천군연합사업단 대표 박병준</t>
  </si>
  <si>
    <t>통합마케팅조직 육성사업</t>
  </si>
  <si>
    <t>190,000 * 1식 * 80%</t>
  </si>
  <si>
    <t>우감2리 마을회 대표 임휘순 외 1명</t>
  </si>
  <si>
    <t>유통 물류장비(지게차) 지원사업</t>
  </si>
  <si>
    <t>30,000 * 2대 * 50%</t>
  </si>
  <si>
    <t>예천군 귀농인회</t>
  </si>
  <si>
    <t>귀농인 연합회 육성지원</t>
  </si>
  <si>
    <t>5,000,000원 * 1식 * 100%</t>
  </si>
  <si>
    <t>귀농인 임시거주지 운영비 지원</t>
  </si>
  <si>
    <t>1,500,000원 * 2개소 * 100%</t>
  </si>
  <si>
    <t>배영수 외 9명</t>
  </si>
  <si>
    <t>귀농정착지원</t>
  </si>
  <si>
    <t>5,000,000원 * 10농가 * 80%</t>
  </si>
  <si>
    <t>김영근 외 19명</t>
  </si>
  <si>
    <t>귀농인 영농기반 지원</t>
  </si>
  <si>
    <t>5,000,000원 * 20농가 * 80%</t>
  </si>
  <si>
    <t>산림축산과 소계</t>
  </si>
  <si>
    <t>산림축산과</t>
  </si>
  <si>
    <t>예천군산림조합장</t>
  </si>
  <si>
    <t>임업인 정보지 보급 지원</t>
  </si>
  <si>
    <t>11,210,000원 * 1식</t>
    <phoneticPr fontId="3" type="noConversion"/>
  </si>
  <si>
    <t>학가산자연휴양림개발㈜ 김옥등</t>
  </si>
  <si>
    <t>휴양림 숲생태관리인 지원</t>
  </si>
  <si>
    <t>14,256,000원 * 2명</t>
    <phoneticPr fontId="3" type="noConversion"/>
  </si>
  <si>
    <t>호명면 종산길 100-80 이형석 1명</t>
  </si>
  <si>
    <t>계란난좌 지원</t>
  </si>
  <si>
    <t>80원 * 20,000장 * 50%</t>
    <phoneticPr fontId="3" type="noConversion"/>
  </si>
  <si>
    <t>예천군 예천읍 효자로 96
(예천축산업협동조합)</t>
  </si>
  <si>
    <t>곤포 사일리지 제조 비닐랩 지원</t>
  </si>
  <si>
    <t>100,000원 * 1,000롤 * 30%</t>
    <phoneticPr fontId="3" type="noConversion"/>
  </si>
  <si>
    <t>지보면 마산길 189-7 노경숙 외 16명</t>
  </si>
  <si>
    <t>꿀벌 면역증가제 지원</t>
  </si>
  <si>
    <t>20,000원 * 610개 * 60%</t>
    <phoneticPr fontId="3" type="noConversion"/>
  </si>
  <si>
    <t>개포면 동소리길 14 강기봉 외 11명</t>
  </si>
  <si>
    <t>꿀벌 자동사료 용해기 지원</t>
  </si>
  <si>
    <t>1,700,000원 * 15대 * 50%</t>
    <phoneticPr fontId="3" type="noConversion"/>
  </si>
  <si>
    <t>지보면 마산길 189-7 노경숙 외 102명</t>
  </si>
  <si>
    <t>꿀벌화분 지원</t>
  </si>
  <si>
    <t>8,000원 * 5,800개 * 60%</t>
    <phoneticPr fontId="3" type="noConversion"/>
  </si>
  <si>
    <t>예천읍 충효로 376-12 김경동 외 8명</t>
  </si>
  <si>
    <t>낙농가 유질개선제 지원</t>
  </si>
  <si>
    <t>30,000원 * 700포 * 50%</t>
    <phoneticPr fontId="3" type="noConversion"/>
  </si>
  <si>
    <t>감천면 만맛길 129-16 곽신혁 외 16명</t>
  </si>
  <si>
    <t>돼지 사육환경대선 및 생산성 향상 지원</t>
  </si>
  <si>
    <t>10,000원 * 6,000포 * 50%</t>
    <phoneticPr fontId="3" type="noConversion"/>
  </si>
  <si>
    <t>풍양면 흔전길 37 안희영 외 17명</t>
  </si>
  <si>
    <t>돼지인공수정 정액대 지원</t>
  </si>
  <si>
    <t>20,000원 * 5,000두 * 50%</t>
    <phoneticPr fontId="3" type="noConversion"/>
  </si>
  <si>
    <t>감천면 덕율리 1144 박춘우 외 179명</t>
  </si>
  <si>
    <t>면역강화용 사료첨가제 지원</t>
  </si>
  <si>
    <t>30,000원 * 4,900포 * 70%</t>
    <phoneticPr fontId="3" type="noConversion"/>
  </si>
  <si>
    <t>풍양면 수산못길 218 최인규 외 4명</t>
  </si>
  <si>
    <t>모돈생산성제고 장비지원</t>
  </si>
  <si>
    <t>10,000,000원 * 5대 * 60%</t>
    <phoneticPr fontId="3" type="noConversion"/>
  </si>
  <si>
    <t>예천군 예천읍 시장로 145
(한우협회예천군지부)</t>
  </si>
  <si>
    <t xml:space="preserve">미네랄블록 지원 </t>
  </si>
  <si>
    <t>30,000원 * 1,000개 * 50%</t>
    <phoneticPr fontId="3" type="noConversion"/>
  </si>
  <si>
    <t>한우 번식능력개선제 지원</t>
  </si>
  <si>
    <t>10,000원 * 2,000kg * 50%</t>
    <phoneticPr fontId="3" type="noConversion"/>
  </si>
  <si>
    <t>용문면 상금시장길 18 윤영식 외 27명</t>
  </si>
  <si>
    <t>벌통지원사업</t>
  </si>
  <si>
    <t>25,000원 * 720개 * 60%</t>
    <phoneticPr fontId="3" type="noConversion"/>
  </si>
  <si>
    <t>볏짚 곤포 비닐랩 지원</t>
  </si>
  <si>
    <t>100,000원 * 800롤 * 30%</t>
    <phoneticPr fontId="3" type="noConversion"/>
  </si>
  <si>
    <t>풍양면 흔전길 37 안희영 외 18명</t>
  </si>
  <si>
    <t>불량모돈갱신사업</t>
  </si>
  <si>
    <t>600,000원 * 366두 * 50%</t>
    <phoneticPr fontId="3" type="noConversion"/>
  </si>
  <si>
    <t>호명면 봉호로 4184-35 박경범 외 1명</t>
  </si>
  <si>
    <t>사료배합기 지원</t>
  </si>
  <si>
    <t>30,000,000원 * 2대 * 60%</t>
    <phoneticPr fontId="3" type="noConversion"/>
  </si>
  <si>
    <t>사료작물 종자대 지원</t>
  </si>
  <si>
    <t>120,000원 * 600ha * 70%</t>
    <phoneticPr fontId="3" type="noConversion"/>
  </si>
  <si>
    <t>명성한우 영농조합법인 외 2개 법인</t>
  </si>
  <si>
    <t>사일리지 제조비 지원</t>
  </si>
  <si>
    <t>60,000원 * 5,000톤 * 90%</t>
    <phoneticPr fontId="3" type="noConversion"/>
  </si>
  <si>
    <t>송아지생산안정사업</t>
  </si>
  <si>
    <t>10,000원 * 5,500두 * 100%</t>
    <phoneticPr fontId="3" type="noConversion"/>
  </si>
  <si>
    <t>상리면 용두리 778 소백산용두황태농업회사법인</t>
  </si>
  <si>
    <t>수산물 브랜드개발 및 규격용기 지원</t>
  </si>
  <si>
    <t>60,000,000원 * 1식 * 70%</t>
    <phoneticPr fontId="3" type="noConversion"/>
  </si>
  <si>
    <t>풍양면 수산못길 218 최인규 외 1명</t>
  </si>
  <si>
    <t>양돈 액상 사료급이기 지원</t>
  </si>
  <si>
    <t>900,000원 * 6대 * 60%</t>
    <phoneticPr fontId="3" type="noConversion"/>
  </si>
  <si>
    <t>감천면 만맛길 129-16 곽신혁 외 6명</t>
  </si>
  <si>
    <t>양돈농가 이동식 펜스 지원</t>
  </si>
  <si>
    <t>600,000원 * 15대 * 60%</t>
    <phoneticPr fontId="3" type="noConversion"/>
  </si>
  <si>
    <t>감천면 자봉길 34 최인식 외 2명</t>
  </si>
  <si>
    <t>양봉산물 저온저장고 지원</t>
  </si>
  <si>
    <t>6,000,000원 * 3개소 * 60%</t>
    <phoneticPr fontId="3" type="noConversion"/>
  </si>
  <si>
    <t>명성한우 영농조합법인 외 1개 법인</t>
  </si>
  <si>
    <t>연중 조사료 전문 재배단지 지원</t>
  </si>
  <si>
    <t>30,000,000원 * 2단지 * 60%</t>
    <phoneticPr fontId="3" type="noConversion"/>
  </si>
  <si>
    <t>용문면 윗능내길 123 김상하 외 4명</t>
  </si>
  <si>
    <t>염소 개량저울 지원</t>
  </si>
  <si>
    <t>1,300,000원 * 14대 * 60%</t>
    <phoneticPr fontId="3" type="noConversion"/>
  </si>
  <si>
    <t>예천읍 용산길 98 박용제 외 4명</t>
  </si>
  <si>
    <t>염소 사료급이기 지원</t>
  </si>
  <si>
    <t>200,000원 * 70대 * 60%</t>
    <phoneticPr fontId="3" type="noConversion"/>
  </si>
  <si>
    <t>보문면 신운길 194 이시환 외 3명</t>
  </si>
  <si>
    <t>염소 자동급수기 지원</t>
  </si>
  <si>
    <t>250,000원 * 28대 * 60%</t>
    <phoneticPr fontId="3" type="noConversion"/>
  </si>
  <si>
    <t>유천면 손기1길 11 김  황 외 3명</t>
  </si>
  <si>
    <t>흑염소 축사관리용 CCTV 지원</t>
  </si>
  <si>
    <t>4,000,000원 * 4대 * 60%</t>
    <phoneticPr fontId="3" type="noConversion"/>
  </si>
  <si>
    <t>예천참우 등록지원</t>
  </si>
  <si>
    <t>4,000원 * 3,000두</t>
    <phoneticPr fontId="3" type="noConversion"/>
  </si>
  <si>
    <t>한우유전능력분석제고사업</t>
  </si>
  <si>
    <t>1,000원 * 10,000두 * 100%</t>
    <phoneticPr fontId="3" type="noConversion"/>
  </si>
  <si>
    <t>예천읍 충효로 874-12 윤기원 외 8명</t>
  </si>
  <si>
    <t>육계사 깔짚 지원</t>
  </si>
  <si>
    <t>5,000원 * 8,000포 * 60%</t>
    <phoneticPr fontId="3" type="noConversion"/>
  </si>
  <si>
    <t>효자면 보리밭길 44 박수환 외 3명</t>
  </si>
  <si>
    <t>이유자돈생산성 제고 지원</t>
  </si>
  <si>
    <t>17,000,000원 * 2대 * 60%</t>
    <phoneticPr fontId="3" type="noConversion"/>
  </si>
  <si>
    <t>감천면 만맛길 130-67 박상운 외 8명</t>
  </si>
  <si>
    <t>자돈폐사율 감소사업</t>
  </si>
  <si>
    <t>1,250원 * 7,000개 * 80%</t>
    <phoneticPr fontId="3" type="noConversion"/>
  </si>
  <si>
    <t>보문면 방점이길 31 정정호 외 10명</t>
  </si>
  <si>
    <t>자동채밀기 지원</t>
  </si>
  <si>
    <t>2,000,000원 * 11대 * 60%</t>
    <phoneticPr fontId="3" type="noConversion"/>
  </si>
  <si>
    <t>은풍면 송월길 54 김영창 외 10명</t>
  </si>
  <si>
    <t>자동탈봉기 지원</t>
  </si>
  <si>
    <t>1,000,000원 * 11대 * 60%</t>
    <phoneticPr fontId="3" type="noConversion"/>
  </si>
  <si>
    <t>풍양면 산림길 118 이재환 외 6명</t>
  </si>
  <si>
    <t>조사료 생산장비 지원</t>
  </si>
  <si>
    <t>40,000,000원 * 7세트 * 60%</t>
    <phoneticPr fontId="3" type="noConversion"/>
  </si>
  <si>
    <t>감천면 현내리 795 에코팜영농조합법인</t>
  </si>
  <si>
    <t>축사시설현대화 지원</t>
  </si>
  <si>
    <t>307,010,000원 * 1식 * 20%</t>
    <phoneticPr fontId="3" type="noConversion"/>
  </si>
  <si>
    <t>감천면 만맛길 129-16 곽신혁 외 4명</t>
  </si>
  <si>
    <t>축사화재안전시스템 지원</t>
  </si>
  <si>
    <t>4,000,000원 * 5동 * 70%</t>
    <phoneticPr fontId="3" type="noConversion"/>
  </si>
  <si>
    <t>개포면 예지로 1107-23 윤창수 외 5명</t>
  </si>
  <si>
    <t>축산농가 환경개선장비 지원</t>
  </si>
  <si>
    <t>30,000,000원 * 6대 * 50%</t>
    <phoneticPr fontId="3" type="noConversion"/>
  </si>
  <si>
    <t>호명면 소망실길 43-5 양재범 외 10명</t>
  </si>
  <si>
    <t>토종벌 종보전 지원</t>
  </si>
  <si>
    <t>500,000원 * 32개 * 80%</t>
    <phoneticPr fontId="3" type="noConversion"/>
  </si>
  <si>
    <t>한우 등록우 인공수정료 지원</t>
  </si>
  <si>
    <t>40,000원 * 2,000두 * 50%</t>
    <phoneticPr fontId="3" type="noConversion"/>
  </si>
  <si>
    <t>효자면 상사곡길 63 권오윤 외 1명</t>
  </si>
  <si>
    <t>한우농가 사료자동급이기 지원</t>
  </si>
  <si>
    <t>13,000,000원 * 2대 * 60%</t>
    <phoneticPr fontId="3" type="noConversion"/>
  </si>
  <si>
    <t>한우선형심사제고사업</t>
  </si>
  <si>
    <t>10,000원 * 1,100두 * 100%</t>
    <phoneticPr fontId="3" type="noConversion"/>
  </si>
  <si>
    <t>한우종축등록비 지원사업</t>
  </si>
  <si>
    <t>6,000원 * 10,000두 * 100%</t>
    <phoneticPr fontId="3" type="noConversion"/>
  </si>
  <si>
    <t>한우지도관리비지원</t>
  </si>
  <si>
    <t>2,000원 * 10,000두 * 80%</t>
    <phoneticPr fontId="3" type="noConversion"/>
  </si>
  <si>
    <t>한우친자확인사업</t>
  </si>
  <si>
    <t>60,000원 * 300두 * 100%</t>
    <phoneticPr fontId="3" type="noConversion"/>
  </si>
  <si>
    <t>예천축산업협동조합장</t>
  </si>
  <si>
    <t>예천참우 등록업무 지원</t>
  </si>
  <si>
    <t>18,900,000원 * 1식</t>
    <phoneticPr fontId="3" type="noConversion"/>
  </si>
  <si>
    <t>축산물이력제 귀표장착비 지원</t>
  </si>
  <si>
    <t>9,300원 * 14,000두</t>
    <phoneticPr fontId="3" type="noConversion"/>
  </si>
  <si>
    <t>쇠고기이력제 업무인턴 지원</t>
  </si>
  <si>
    <t>18,900,000원 * 1명</t>
    <phoneticPr fontId="3" type="noConversion"/>
  </si>
  <si>
    <t>예천군 낙우회장</t>
  </si>
  <si>
    <t>낙농 헬퍼(도우미) 지원</t>
  </si>
  <si>
    <t>120,000원 * 130회 * 60%</t>
    <phoneticPr fontId="3" type="noConversion"/>
  </si>
  <si>
    <t>공동방제단 인건비 지원사업</t>
  </si>
  <si>
    <t>19,850,000원 * 7명</t>
    <phoneticPr fontId="3" type="noConversion"/>
  </si>
  <si>
    <t>공동방제단 운영비 지원사업</t>
  </si>
  <si>
    <t>127,168,000원 * 1식</t>
    <phoneticPr fontId="3" type="noConversion"/>
  </si>
  <si>
    <t>구제역 백신구입(전업농) 지원사업</t>
  </si>
  <si>
    <t>2,000원 * 115,000두 * 50%</t>
    <phoneticPr fontId="3" type="noConversion"/>
  </si>
  <si>
    <t>지보면 송평리 변병현 외 1명</t>
  </si>
  <si>
    <t>개별시설(가축분뇨처리시설)지원</t>
  </si>
  <si>
    <t>57,720,000원 * 1식 * 40%</t>
    <phoneticPr fontId="3" type="noConversion"/>
  </si>
  <si>
    <t>개포면 동송리길 윤창수 외 4명</t>
  </si>
  <si>
    <t>고속원심분리기 지원</t>
  </si>
  <si>
    <t>60,000,000원 * 5기 * 50%</t>
    <phoneticPr fontId="3" type="noConversion"/>
  </si>
  <si>
    <t>_</t>
  </si>
  <si>
    <t>호명면 내신1길 147 이상희 외 3명</t>
  </si>
  <si>
    <t>액비시설밀폐및악취제거시설</t>
  </si>
  <si>
    <t>20,000,000원 * 4기 * 50%</t>
    <phoneticPr fontId="3" type="noConversion"/>
  </si>
  <si>
    <t>개포면 동송리길 이청우 외 4명</t>
  </si>
  <si>
    <t>미세폭기시설 지원</t>
  </si>
  <si>
    <t>4,000,000원 * 6기 * 50%</t>
    <phoneticPr fontId="3" type="noConversion"/>
  </si>
  <si>
    <t>감천면 미석리 657 남재익 외 10명</t>
  </si>
  <si>
    <t>친환경 악취저감제 지원</t>
  </si>
  <si>
    <t>20,000원 * 500포 * 60%</t>
    <phoneticPr fontId="3" type="noConversion"/>
  </si>
  <si>
    <t>건설교통과 소계</t>
  </si>
  <si>
    <t xml:space="preserve">건설교통과   </t>
  </si>
  <si>
    <t>예천여객자동차(주)</t>
  </si>
  <si>
    <t>농어촌버스 벽지노선 손실보상</t>
  </si>
  <si>
    <t>운수업계보조금</t>
  </si>
  <si>
    <t>18개 벽지노선 140.1km에 대해 연2회 교통량 조사 실시 손실보상금 지급</t>
    <phoneticPr fontId="3" type="noConversion"/>
  </si>
  <si>
    <t>농어촌버스 비수익노선 결손보전</t>
  </si>
  <si>
    <t xml:space="preserve">2년마다 실시하는 경영원가분석을 바탕으로 비수익노선 65개에 대해 결손보전금 지급 </t>
  </si>
  <si>
    <t>농어촌버스 단일화요금 손실금</t>
  </si>
  <si>
    <t>2013년부터 시행된 농어촌버스 요금단일화에 대한 손실보상</t>
  </si>
  <si>
    <t>농어촌버스 재정지원</t>
  </si>
  <si>
    <t>2년마다 실시하는 경영원가분석을 바탕으로 재정지원금 산정</t>
  </si>
  <si>
    <t>농어촌버스 대폐차 지원(2대)</t>
  </si>
  <si>
    <t>차령만료된 농어촌버스에 대한 대폐차량 구입시 대당 50%지원
- 100,0000 * 2대 * 50%</t>
    <phoneticPr fontId="3" type="noConversion"/>
  </si>
  <si>
    <t>교통카드 사용할인액 지원</t>
  </si>
  <si>
    <t>농어촌버스 선·후불 교통카드 사용 할인액(1회 100원)을 카드사용 건수에 따라 지원</t>
  </si>
  <si>
    <t>농어촌버스 무료환승 손실금</t>
  </si>
  <si>
    <t>2014년부터 실시되고 있는 농어촌버스 환승제와 관련 무임처리 되는 요금을 환승건수에 따라 지원</t>
  </si>
  <si>
    <t>예천여객자동차(주) 외 6개소</t>
  </si>
  <si>
    <t>운수업체 유가보조금</t>
  </si>
  <si>
    <t>관내 버스, 택시, 화물차 사업자에 대해 에너지 세제개편(2001년)에 따른 유류세 인상분 보조</t>
  </si>
  <si>
    <t>예천시외버스터미널</t>
  </si>
  <si>
    <t>예천시외버스터미널 손실보상 지원</t>
  </si>
  <si>
    <t>이용객 감소로 인한 시외버스터미널 운영손실금 지급(환경개선비 및 운영비)</t>
  </si>
  <si>
    <t>안전재난과</t>
    <phoneticPr fontId="3" type="noConversion"/>
  </si>
  <si>
    <t>예천군 의용소방대연합회</t>
    <phoneticPr fontId="3" type="noConversion"/>
  </si>
  <si>
    <t>화재 및 재난예방활동</t>
    <phoneticPr fontId="3" type="noConversion"/>
  </si>
  <si>
    <t>현수막,피켓,장갑 등 : 6,000
참가자 식대 : 1,000</t>
    <phoneticPr fontId="3" type="noConversion"/>
  </si>
  <si>
    <t>소방기술경연 체육대회</t>
    <phoneticPr fontId="3" type="noConversion"/>
  </si>
  <si>
    <t>민간행사사업보조</t>
    <phoneticPr fontId="3" type="noConversion"/>
  </si>
  <si>
    <t>무대장식 물품대여 : 4,500
꽃,500, 음식.다과 : 1,500
홍보물제작 : 2,000
행사진행 경비 : 1,500</t>
    <phoneticPr fontId="3" type="noConversion"/>
  </si>
  <si>
    <t>예천군 해병대전우회</t>
    <phoneticPr fontId="3" type="noConversion"/>
  </si>
  <si>
    <t>인명구조대 훈련 및 교통질서 등
재난안전활동</t>
    <phoneticPr fontId="3" type="noConversion"/>
  </si>
  <si>
    <t>자격취득 숙달훈련 : 3,000
순찰차 유류구입 : 2,000
안전활동참가자 식대 : 1,000</t>
    <phoneticPr fontId="3" type="noConversion"/>
  </si>
  <si>
    <t>보건소</t>
    <phoneticPr fontId="3" type="noConversion"/>
  </si>
  <si>
    <t>보건소</t>
  </si>
  <si>
    <t>예천권병원</t>
  </si>
  <si>
    <t>분만취약지지원사업</t>
  </si>
  <si>
    <t>의사인건비 : 342,000
간호사인건비 : 240,000
의사4대보험 등 : 40,000
간호사4대보험 등 : 30,477</t>
    <phoneticPr fontId="3" type="noConversion"/>
  </si>
  <si>
    <t>문화체육사업소 소계</t>
  </si>
  <si>
    <t>문화체육사업소</t>
  </si>
  <si>
    <t>예천군체육회</t>
    <phoneticPr fontId="3" type="noConversion"/>
  </si>
  <si>
    <t>우수선수 육성 지도자 지원</t>
  </si>
  <si>
    <t>우수선수 육성 지도자 지원
 -500×7명×12월</t>
    <phoneticPr fontId="3" type="noConversion"/>
  </si>
  <si>
    <t>도민체전 학교체육 강화 및 
종목별 훈련비 지원</t>
  </si>
  <si>
    <t>종목별 훈련비
 -1,000×15개종목</t>
    <phoneticPr fontId="3" type="noConversion"/>
  </si>
  <si>
    <t>우수선수 및 교기육성 지원</t>
  </si>
  <si>
    <t>우수선수 및 교기육성 지원
 - 우수선수 훈련비 :  1,500×12월
 - 대회 출전비 : 400×5회</t>
    <phoneticPr fontId="3" type="noConversion"/>
  </si>
  <si>
    <t>도민체전 출전비 지원</t>
  </si>
  <si>
    <t>도민체전 출전비
 - 임원복 및 체육복 구입 : 30,000
 - 종목별 훈련비 : 4,700×15개종목
 - 현지체류비 : 3,300×15개종목</t>
    <phoneticPr fontId="3" type="noConversion"/>
  </si>
  <si>
    <t>각종 육상경기대회 및 전지훈련 
유치활동비 지원</t>
  </si>
  <si>
    <t>육상대회 전지훈련 유치활동비
 - 기념품구입 : 20,000
 - 선수단 식대 : 11,000
 - 지도자 식대 : 9,000</t>
    <phoneticPr fontId="3" type="noConversion"/>
  </si>
  <si>
    <t>제57회 예천군민체육대회 개최
경비 지원</t>
  </si>
  <si>
    <t>군민체전 개최 경비
 - 임원복 및 모자 구입 : 20,000
 - 급량비 : 20,000
 - 휘장 외 사무용품 구입 : 5,000
 - 몽골탠트 임대 : 6,000
 - 성화점화 및 개회식 특효 : 10,000
 - 구기종목 설치 및 운영 :  5,000
 - 트로피 구입 : 4,000
 - 팜프렛 봉투 제작 및 인쇄비 : 7,000
 - 각종 공연 및 시연 : 40,000
 - 현수막 제작 : 10,000
 - 홍보비 : 5,000
 - 경기용품 구입 : 5,000
 - 공로패,감사패 구입 : 3,000 
 - 음향대여 : 5,000
 - 전광판 중계 및 영상제작비 : 3,000
 - 행사장 경비용역 : 2,000</t>
    <phoneticPr fontId="3" type="noConversion"/>
  </si>
  <si>
    <t>예천군육상경기연맹</t>
    <phoneticPr fontId="3" type="noConversion"/>
  </si>
  <si>
    <t>육상 우수선수 지원</t>
  </si>
  <si>
    <t xml:space="preserve">900 * 12월 </t>
    <phoneticPr fontId="3" type="noConversion"/>
  </si>
  <si>
    <t>한국중고육상경기연맹</t>
    <phoneticPr fontId="3" type="noConversion"/>
  </si>
  <si>
    <t>예천도효자배 전국 중고 단축
마라톤대회 개최경비 지원</t>
  </si>
  <si>
    <t>대회개최 경비
 - 심판비 : 10,000
 - 숙박비 : 3,000
 - 급량비 : 2,000
 - 트로피 구입 : 5,000
 - 팜프렛 제작 : 2,000
 - 홍보비 : 3,000
 - 대회운영비 : 25,000</t>
    <phoneticPr fontId="3" type="noConversion"/>
  </si>
  <si>
    <t>경북육상경기연맹</t>
    <phoneticPr fontId="3" type="noConversion"/>
  </si>
  <si>
    <t>경북소년체전 육상대회 개최경비
지원</t>
  </si>
  <si>
    <t>대회개최 경비
 - 심판비 : 5,000
 - 임원복구입 : 10,000
 - 대회운영비 : 5,000</t>
    <phoneticPr fontId="3" type="noConversion"/>
  </si>
  <si>
    <t>춘계 전국 중고 육상대회 개최경비 지원</t>
  </si>
  <si>
    <t>대회개최 경비
 - 심판비 : 60,000
 - 심판 급식비 및 숙박비 : 10,000
 - 장비대여 : 10,000
 - 팜프렛 제작 및 대회요강 인쇄비 : 10,000 
 - 대회운영비 : 50,000</t>
    <phoneticPr fontId="3" type="noConversion"/>
  </si>
  <si>
    <t>도 교육감기 경북학생 구간
마라톤대회 개최경비 지원</t>
  </si>
  <si>
    <t xml:space="preserve">대회개최 경비
 - 개.폐회식 행사비 : 10,000
 - 임원 및 심판 급량비 : 5,000
 - 기념품 구입 : 5,000 </t>
    <phoneticPr fontId="3" type="noConversion"/>
  </si>
  <si>
    <t>예천군생활체육회</t>
    <phoneticPr fontId="3" type="noConversion"/>
  </si>
  <si>
    <t>예천군민민속놀이대회 개최경비
지원</t>
  </si>
  <si>
    <t>대회개최 경비
 - 기념품구입 : 2,000
 - 급량비 : 5,000
 - 현수막 구입 등 홍보비 : 2,000
 - 대회운영비 : 3,000</t>
    <phoneticPr fontId="3" type="noConversion"/>
  </si>
  <si>
    <t>예천군골프협회</t>
    <phoneticPr fontId="3" type="noConversion"/>
  </si>
  <si>
    <t>예천군수배 골프대회 개최경비
지원</t>
  </si>
  <si>
    <t>대회개최 경비
 - 트로피 및 현수막 구입 : 4,500
 - 음향대여 및 행사비 : 500</t>
    <phoneticPr fontId="3" type="noConversion"/>
  </si>
  <si>
    <t>청소년 클럽대항 생활체육대회 
개최경비 지원</t>
  </si>
  <si>
    <t>대회개최 경비
 - 도서상품권 구입 : 1,000
 - 간식비 : 1,000</t>
    <phoneticPr fontId="3" type="noConversion"/>
  </si>
  <si>
    <t>경상북도지사기 종목별 생활체육
대회 출전비 지원</t>
  </si>
  <si>
    <t>대회 출전비 :  2,000 * 15개종목</t>
    <phoneticPr fontId="3" type="noConversion"/>
  </si>
  <si>
    <t>각종 생활체육(연합회장기)대회
개최경비 지원</t>
  </si>
  <si>
    <t>대회개최 경비 :  1,000 * 5개종목</t>
    <phoneticPr fontId="3" type="noConversion"/>
  </si>
  <si>
    <t>예천신문사</t>
    <phoneticPr fontId="3" type="noConversion"/>
  </si>
  <si>
    <t>군민건강걷기대회 행사경비 지원</t>
  </si>
  <si>
    <t>행사개최 경비 
 - 기념티셔츠 구입 : 12,800
 - 방송장비 임대 : 200</t>
    <phoneticPr fontId="3" type="noConversion"/>
  </si>
  <si>
    <t>축구 경북리그 출전경비 지원</t>
  </si>
  <si>
    <t>출전경비
 - 유니폼 및 운동용품 구입 : 2,000
 - 유류비, 식비 및 간식비 등 : 1,000</t>
    <phoneticPr fontId="3" type="noConversion"/>
  </si>
  <si>
    <t>무학정</t>
    <phoneticPr fontId="3" type="noConversion"/>
  </si>
  <si>
    <t>도단위 궁도대회 개최경비 지원</t>
  </si>
  <si>
    <t xml:space="preserve">대회개최 경비
 - 심판비 : 4,000
 - 트로피 구입 : 2,000
 - 기념품 구입 : 7,000
 - 급량비 및 간식비 : 6,000
 - 환경정비 및 대회운영 : 6,000   </t>
    <phoneticPr fontId="3" type="noConversion"/>
  </si>
  <si>
    <t>예천군배드민턴연합회</t>
    <phoneticPr fontId="3" type="noConversion"/>
  </si>
  <si>
    <t>예천군수배 배드민턴대회 개최
경비 지원</t>
  </si>
  <si>
    <t>대회개최 경비
 - 급량비 : 1,000
 - 기념품 구입 : 2,000
 - 현수막 등 홍보비 : 1,000
 - 트로피 구입, 음향대여 등 : 1,000</t>
    <phoneticPr fontId="3" type="noConversion"/>
  </si>
  <si>
    <t>궁도대회(전국 및 도단위)출전
경비 및 궁도교실 운영지원</t>
  </si>
  <si>
    <t>대회 출전경비 및 궁도교실 운영
 - 궁도대회 출전비 : 3,000
 - 궁도교실 운영 : 3,000</t>
    <phoneticPr fontId="3" type="noConversion"/>
  </si>
  <si>
    <t>예천군게이트볼연합회</t>
    <phoneticPr fontId="3" type="noConversion"/>
  </si>
  <si>
    <t>예천군수기 게이트볼대회 개최
경비 지원</t>
  </si>
  <si>
    <t>도지사기 게이트볼대회 개최경비
지원</t>
  </si>
  <si>
    <t>대회개최 경비
 - 심판비 : 4,000
 - 금량비 : 5,000
 - 기념품 구입 : 4,000
 - 트로피, 음향대여 등  : 7,000</t>
    <phoneticPr fontId="3" type="noConversion"/>
  </si>
  <si>
    <t>예천군야구연합회</t>
    <phoneticPr fontId="3" type="noConversion"/>
  </si>
  <si>
    <t>예천군수배 야구대회 개최경비
지원</t>
  </si>
  <si>
    <t>경북 어르신 생활체육대회 참가
경비 지원</t>
  </si>
  <si>
    <t xml:space="preserve">대회참가 경비
 - 체육복 구입 : 6,000
 - 숙박비 : 3,000
 - 급량비 : 3,000 </t>
    <phoneticPr fontId="3" type="noConversion"/>
  </si>
  <si>
    <t>경상북도 종합 생활체육대회 참가경비 지원</t>
  </si>
  <si>
    <t xml:space="preserve">대회참가 경비
 - 임원복 및 체육복 구입 : 22,000
 - 종목별 훈련 운동용품 구입 : 5,000
 - 숙박비 : 7,000
 - 급량비 : 7,000
 - 현수막구입 및 차량 임차 : 2,000 
 - 참가선수 보험료 및사무용품 구입 등 : 2,000 </t>
    <phoneticPr fontId="3" type="noConversion"/>
  </si>
  <si>
    <t>생활체육 게이트볼대회 참가경비
지원</t>
  </si>
  <si>
    <t xml:space="preserve">대회참가 경비 :  1,000 * 8회 </t>
    <phoneticPr fontId="3" type="noConversion"/>
  </si>
  <si>
    <t>예천군테니스연합회</t>
    <phoneticPr fontId="3" type="noConversion"/>
  </si>
  <si>
    <t>예천군수기 테니스대회 개최경비
지원</t>
  </si>
  <si>
    <t>지자체 간 생활체육 교류전 개최
경비 지원</t>
  </si>
  <si>
    <t>개최경비 지원
 - 기념품구입 : 500
 - 급량비 : 1,700
 - 버스임차료 : 600
 - 현수막구입 : 200</t>
    <phoneticPr fontId="3" type="noConversion"/>
  </si>
  <si>
    <t>읍면순회 생활체육 게이트볼대회
개최경비 지원</t>
  </si>
  <si>
    <t>대회개최 경비 :  2,000 * 7회</t>
    <phoneticPr fontId="3" type="noConversion"/>
  </si>
  <si>
    <t>생활체육 사회인 야구리그전 개최경비 지원</t>
  </si>
  <si>
    <t>예천군배구연합회</t>
    <phoneticPr fontId="3" type="noConversion"/>
  </si>
  <si>
    <t>예천군수배  배구대회 개최경비
지원</t>
  </si>
  <si>
    <t>대회개최 경비
 - 급량비 : 1,000
 - 기념품 구입 : 2,000
 - 현수막 등 홍보비 : 1,000
 - 트로피 구입, : 1,000</t>
    <phoneticPr fontId="3" type="noConversion"/>
  </si>
  <si>
    <t>예천군축구연합회</t>
    <phoneticPr fontId="3" type="noConversion"/>
  </si>
  <si>
    <t>예천군수배 축구대회 개최경비 
지원</t>
  </si>
  <si>
    <t>대회개최 경비
 - 급량비 : 1,000
 - 기념품 구입 : 2,000
 - 현수막 등 홍보비 :1,000 
 - 트로피 구입 : 1,000</t>
    <phoneticPr fontId="3" type="noConversion"/>
  </si>
  <si>
    <t>경상북도연합회장기 게이트볼대회
개최경비 지원</t>
  </si>
  <si>
    <t>대회개최 경비
 - 심판비 : 3,000
 - 급량비 : 4,000
 - 기념품 구입 : 4,000
 - 트로피, 현수막, 음향대여 등 : 4,000</t>
    <phoneticPr fontId="3" type="noConversion"/>
  </si>
  <si>
    <t>한국대학육상경기연맹</t>
    <phoneticPr fontId="3" type="noConversion"/>
  </si>
  <si>
    <t>대학대항 육상대회 개최경비 지원</t>
  </si>
  <si>
    <t xml:space="preserve">대회개최 경비
 - 심판비 : 25,000
 - 임원복 구입 : 10,000
 - 급량비 : 3,000
 - 판독기대여 : 2,000 </t>
    <phoneticPr fontId="3" type="noConversion"/>
  </si>
  <si>
    <t>한국실업육상경기연맹</t>
    <phoneticPr fontId="3" type="noConversion"/>
  </si>
  <si>
    <t>실업대항 육상대회 개최경비 지원</t>
  </si>
  <si>
    <t xml:space="preserve">대회개최 경비
 - 심판비 : 25,000
 - 임원복 구입 : 10,000
 - 급량비 : 3,000
 - 판독기대여 : 2,000  </t>
    <phoneticPr fontId="3" type="noConversion"/>
  </si>
  <si>
    <t>경상북도양궁협회</t>
    <phoneticPr fontId="3" type="noConversion"/>
  </si>
  <si>
    <t>학교양궁 육성 지원</t>
  </si>
  <si>
    <t>선수단 피복비 : 11,000
간식비 : 25,000
장비구입 : 14,000</t>
    <phoneticPr fontId="3" type="noConversion"/>
  </si>
  <si>
    <t>각종 양궁대회 개최경비 지원</t>
  </si>
  <si>
    <t xml:space="preserve">봉사활동 :  5,000
식사및 만찬 : 5,000
홍보비 : 3,500
대회운영 및 기타 : 21,500 </t>
    <phoneticPr fontId="3" type="noConversion"/>
  </si>
  <si>
    <t>양궁대회 및 전지훈련 유치활동
 지원</t>
  </si>
  <si>
    <t>전지훈련 유치활동비 : 1,250 * 12월</t>
    <phoneticPr fontId="3" type="noConversion"/>
  </si>
  <si>
    <t>한국중고양궁연맹</t>
    <phoneticPr fontId="3" type="noConversion"/>
  </si>
  <si>
    <t>중고양궁연맹 전국양궁대회 개최 및 한일교류전 경비 지원</t>
  </si>
  <si>
    <t>대회임원비 : 30,800
트로피 등 : 12,000
대회용품구입 : 23,000
기념품구입 : 3,260
현수막 제작 등 : 700
기타 10,240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</si>
</sst>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color rgb="FF000000"/>
      <name val="바탕"/>
      <family val="1"/>
      <charset val="129"/>
    </font>
    <font>
      <sz val="16"/>
      <color rgb="FF000000"/>
      <name val="맑은 고딕"/>
      <family val="1"/>
      <charset val="129"/>
      <scheme val="minor"/>
    </font>
    <font>
      <i/>
      <sz val="16"/>
      <color theme="3" tint="0.39997558519241921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0" borderId="0">
      <alignment vertical="center"/>
    </xf>
  </cellStyleXfs>
  <cellXfs count="11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1" fontId="8" fillId="0" borderId="5" xfId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center" vertical="center"/>
    </xf>
    <xf numFmtId="41" fontId="8" fillId="2" borderId="6" xfId="1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3" borderId="6" xfId="0" applyFont="1" applyFill="1" applyBorder="1" applyAlignment="1">
      <alignment horizontal="left" vertical="center"/>
    </xf>
    <xf numFmtId="3" fontId="12" fillId="0" borderId="6" xfId="0" applyNumberFormat="1" applyFont="1" applyFill="1" applyBorder="1" applyAlignment="1">
      <alignment vertical="center" wrapText="1" shrinkToFit="1"/>
    </xf>
    <xf numFmtId="41" fontId="10" fillId="3" borderId="6" xfId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0" fontId="13" fillId="0" borderId="6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41" fontId="15" fillId="0" borderId="6" xfId="1" applyFont="1" applyBorder="1" applyAlignment="1">
      <alignment horizontal="right" vertical="center" wrapText="1"/>
    </xf>
    <xf numFmtId="0" fontId="13" fillId="0" borderId="6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vertical="center" wrapText="1"/>
    </xf>
    <xf numFmtId="41" fontId="13" fillId="0" borderId="6" xfId="1" applyFont="1" applyBorder="1">
      <alignment vertical="center"/>
    </xf>
    <xf numFmtId="41" fontId="13" fillId="0" borderId="6" xfId="1" applyFont="1" applyFill="1" applyBorder="1" applyAlignment="1">
      <alignment horizontal="right" vertical="center" wrapText="1"/>
    </xf>
    <xf numFmtId="0" fontId="13" fillId="0" borderId="6" xfId="0" applyFont="1" applyBorder="1">
      <alignment vertical="center"/>
    </xf>
    <xf numFmtId="41" fontId="15" fillId="0" borderId="6" xfId="1" applyFont="1" applyBorder="1">
      <alignment vertical="center"/>
    </xf>
    <xf numFmtId="41" fontId="15" fillId="0" borderId="6" xfId="1" applyFont="1" applyFill="1" applyBorder="1" applyAlignment="1">
      <alignment horizontal="right" vertical="center" wrapText="1"/>
    </xf>
    <xf numFmtId="0" fontId="17" fillId="0" borderId="6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left" vertical="center"/>
    </xf>
    <xf numFmtId="0" fontId="14" fillId="3" borderId="6" xfId="0" applyFont="1" applyFill="1" applyBorder="1" applyAlignment="1">
      <alignment horizontal="left" vertical="center"/>
    </xf>
    <xf numFmtId="41" fontId="13" fillId="3" borderId="6" xfId="1" applyFont="1" applyFill="1" applyBorder="1" applyAlignment="1">
      <alignment horizontal="right" vertical="center" wrapText="1"/>
    </xf>
    <xf numFmtId="41" fontId="13" fillId="0" borderId="6" xfId="1" applyFont="1" applyBorder="1" applyAlignment="1">
      <alignment horizontal="right" vertical="center" wrapText="1"/>
    </xf>
    <xf numFmtId="0" fontId="13" fillId="0" borderId="6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wrapText="1"/>
    </xf>
    <xf numFmtId="41" fontId="14" fillId="0" borderId="6" xfId="1" applyFont="1" applyBorder="1" applyAlignment="1">
      <alignment horizontal="left" vertical="center" wrapText="1"/>
    </xf>
    <xf numFmtId="3" fontId="14" fillId="0" borderId="6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1" fontId="8" fillId="0" borderId="6" xfId="1" applyFont="1" applyBorder="1" applyAlignment="1">
      <alignment horizontal="right" vertical="center" wrapText="1"/>
    </xf>
    <xf numFmtId="41" fontId="6" fillId="0" borderId="6" xfId="1" applyFont="1" applyBorder="1" applyAlignment="1">
      <alignment horizontal="right" vertical="center" wrapText="1"/>
    </xf>
    <xf numFmtId="0" fontId="9" fillId="0" borderId="6" xfId="0" applyFont="1" applyBorder="1">
      <alignment vertical="center"/>
    </xf>
    <xf numFmtId="0" fontId="12" fillId="0" borderId="6" xfId="0" applyFont="1" applyBorder="1" applyAlignment="1">
      <alignment vertical="center" wrapText="1"/>
    </xf>
    <xf numFmtId="41" fontId="9" fillId="0" borderId="6" xfId="1" applyFont="1" applyBorder="1">
      <alignment vertical="center"/>
    </xf>
    <xf numFmtId="41" fontId="10" fillId="0" borderId="6" xfId="1" applyFont="1" applyBorder="1" applyAlignment="1">
      <alignment horizontal="right" vertical="center" wrapText="1"/>
    </xf>
    <xf numFmtId="49" fontId="11" fillId="0" borderId="6" xfId="0" applyNumberFormat="1" applyFont="1" applyBorder="1" applyAlignment="1">
      <alignment horizontal="left" vertical="center" shrinkToFit="1"/>
    </xf>
    <xf numFmtId="41" fontId="8" fillId="0" borderId="7" xfId="1" applyFont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left" vertical="center" wrapText="1"/>
    </xf>
    <xf numFmtId="41" fontId="8" fillId="3" borderId="2" xfId="1" applyFont="1" applyFill="1" applyBorder="1" applyAlignment="1">
      <alignment horizontal="right" vertical="center" wrapText="1"/>
    </xf>
    <xf numFmtId="41" fontId="8" fillId="0" borderId="2" xfId="1" applyFont="1" applyBorder="1" applyAlignment="1">
      <alignment horizontal="right" vertical="center" wrapText="1"/>
    </xf>
    <xf numFmtId="41" fontId="8" fillId="0" borderId="5" xfId="1" applyFont="1" applyBorder="1" applyAlignment="1">
      <alignment horizontal="right" vertical="center" wrapText="1"/>
    </xf>
    <xf numFmtId="0" fontId="11" fillId="3" borderId="6" xfId="0" applyFont="1" applyFill="1" applyBorder="1" applyAlignment="1">
      <alignment horizontal="left" vertical="center" wrapText="1"/>
    </xf>
    <xf numFmtId="41" fontId="8" fillId="3" borderId="6" xfId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left" vertical="center"/>
    </xf>
    <xf numFmtId="41" fontId="8" fillId="2" borderId="8" xfId="1" applyFont="1" applyFill="1" applyBorder="1" applyAlignment="1">
      <alignment horizontal="right" vertical="center" wrapText="1"/>
    </xf>
    <xf numFmtId="41" fontId="8" fillId="2" borderId="9" xfId="1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0" fillId="3" borderId="6" xfId="0" applyFont="1" applyFill="1" applyBorder="1" applyAlignment="1">
      <alignment vertical="center" wrapText="1"/>
    </xf>
    <xf numFmtId="41" fontId="9" fillId="0" borderId="6" xfId="1" applyFont="1" applyBorder="1" applyAlignment="1">
      <alignment horizontal="right" vertical="center" wrapText="1"/>
    </xf>
    <xf numFmtId="41" fontId="20" fillId="0" borderId="6" xfId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left" vertical="center" wrapText="1"/>
    </xf>
    <xf numFmtId="3" fontId="11" fillId="0" borderId="6" xfId="0" applyNumberFormat="1" applyFont="1" applyBorder="1" applyAlignment="1">
      <alignment horizontal="left" vertical="center" wrapText="1"/>
    </xf>
    <xf numFmtId="3" fontId="10" fillId="3" borderId="6" xfId="0" applyNumberFormat="1" applyFont="1" applyFill="1" applyBorder="1" applyAlignment="1">
      <alignment horizontal="left" vertical="center" wrapText="1"/>
    </xf>
    <xf numFmtId="3" fontId="11" fillId="3" borderId="6" xfId="0" applyNumberFormat="1" applyFont="1" applyFill="1" applyBorder="1" applyAlignment="1">
      <alignment horizontal="left" vertical="center" wrapText="1"/>
    </xf>
    <xf numFmtId="41" fontId="9" fillId="3" borderId="6" xfId="1" applyFont="1" applyFill="1" applyBorder="1" applyAlignment="1">
      <alignment horizontal="right" vertical="center" wrapText="1"/>
    </xf>
    <xf numFmtId="41" fontId="6" fillId="3" borderId="6" xfId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left" vertical="center" wrapText="1"/>
    </xf>
    <xf numFmtId="41" fontId="6" fillId="0" borderId="6" xfId="1" applyFont="1" applyFill="1" applyBorder="1" applyAlignment="1">
      <alignment horizontal="right" vertical="center" wrapText="1"/>
    </xf>
    <xf numFmtId="3" fontId="9" fillId="3" borderId="6" xfId="0" applyNumberFormat="1" applyFont="1" applyFill="1" applyBorder="1" applyAlignment="1">
      <alignment horizontal="center" vertical="center"/>
    </xf>
    <xf numFmtId="3" fontId="6" fillId="3" borderId="6" xfId="1" applyNumberFormat="1" applyFont="1" applyFill="1" applyBorder="1" applyAlignment="1">
      <alignment horizontal="righ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/>
    </xf>
    <xf numFmtId="41" fontId="12" fillId="0" borderId="6" xfId="0" applyNumberFormat="1" applyFont="1" applyFill="1" applyBorder="1" applyAlignment="1">
      <alignment horizontal="left" vertical="center"/>
    </xf>
    <xf numFmtId="41" fontId="12" fillId="0" borderId="6" xfId="0" applyNumberFormat="1" applyFont="1" applyBorder="1" applyAlignment="1">
      <alignment horizontal="left" vertical="center"/>
    </xf>
    <xf numFmtId="0" fontId="12" fillId="0" borderId="6" xfId="0" applyNumberFormat="1" applyFont="1" applyFill="1" applyBorder="1" applyAlignment="1">
      <alignment horizontal="left" vertical="center"/>
    </xf>
    <xf numFmtId="0" fontId="12" fillId="0" borderId="6" xfId="0" applyNumberFormat="1" applyFont="1" applyBorder="1" applyAlignment="1">
      <alignment horizontal="left" vertical="center"/>
    </xf>
    <xf numFmtId="0" fontId="10" fillId="3" borderId="6" xfId="1" applyNumberFormat="1" applyFont="1" applyFill="1" applyBorder="1" applyAlignment="1">
      <alignment horizontal="left" vertical="center"/>
    </xf>
    <xf numFmtId="0" fontId="11" fillId="3" borderId="6" xfId="0" applyNumberFormat="1" applyFont="1" applyFill="1" applyBorder="1" applyAlignment="1">
      <alignment horizontal="left" vertical="center"/>
    </xf>
    <xf numFmtId="0" fontId="11" fillId="0" borderId="6" xfId="0" applyNumberFormat="1" applyFont="1" applyFill="1" applyBorder="1" applyAlignment="1">
      <alignment horizontal="left" vertical="center" wrapText="1"/>
    </xf>
    <xf numFmtId="0" fontId="12" fillId="0" borderId="6" xfId="0" applyNumberFormat="1" applyFont="1" applyFill="1" applyBorder="1" applyAlignment="1">
      <alignment vertical="center"/>
    </xf>
    <xf numFmtId="0" fontId="11" fillId="0" borderId="6" xfId="0" applyNumberFormat="1" applyFont="1" applyBorder="1" applyAlignment="1">
      <alignment horizontal="left" vertical="center" wrapText="1"/>
    </xf>
    <xf numFmtId="0" fontId="21" fillId="0" borderId="6" xfId="0" applyFont="1" applyBorder="1">
      <alignment vertical="center"/>
    </xf>
    <xf numFmtId="0" fontId="21" fillId="0" borderId="6" xfId="0" applyFont="1" applyBorder="1" applyAlignment="1">
      <alignment horizontal="left" vertical="center"/>
    </xf>
    <xf numFmtId="0" fontId="22" fillId="0" borderId="6" xfId="0" applyFont="1" applyBorder="1" applyAlignment="1">
      <alignment vertical="center" wrapText="1"/>
    </xf>
    <xf numFmtId="3" fontId="21" fillId="0" borderId="6" xfId="0" applyNumberFormat="1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41" fontId="9" fillId="0" borderId="6" xfId="0" applyNumberFormat="1" applyFont="1" applyBorder="1">
      <alignment vertical="center"/>
    </xf>
    <xf numFmtId="3" fontId="9" fillId="0" borderId="6" xfId="0" applyNumberFormat="1" applyFont="1" applyFill="1" applyBorder="1" applyAlignment="1">
      <alignment horizontal="left" vertical="center" wrapText="1"/>
    </xf>
    <xf numFmtId="3" fontId="9" fillId="0" borderId="6" xfId="0" applyNumberFormat="1" applyFont="1" applyFill="1" applyBorder="1" applyAlignment="1">
      <alignment vertical="center" wrapText="1"/>
    </xf>
    <xf numFmtId="3" fontId="12" fillId="0" borderId="6" xfId="2" applyNumberFormat="1" applyFont="1" applyFill="1" applyBorder="1" applyAlignment="1">
      <alignment vertical="center" wrapText="1"/>
    </xf>
    <xf numFmtId="3" fontId="9" fillId="0" borderId="6" xfId="2" applyNumberFormat="1" applyFont="1" applyFill="1" applyBorder="1" applyAlignment="1">
      <alignment vertical="center" wrapText="1"/>
    </xf>
    <xf numFmtId="3" fontId="9" fillId="0" borderId="6" xfId="3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left" vertical="center" wrapText="1"/>
    </xf>
    <xf numFmtId="3" fontId="9" fillId="0" borderId="10" xfId="0" applyNumberFormat="1" applyFont="1" applyFill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3" fontId="12" fillId="0" borderId="10" xfId="2" applyNumberFormat="1" applyFont="1" applyFill="1" applyBorder="1" applyAlignment="1">
      <alignment vertical="center" wrapText="1"/>
    </xf>
    <xf numFmtId="3" fontId="9" fillId="0" borderId="10" xfId="2" applyNumberFormat="1" applyFont="1" applyFill="1" applyBorder="1" applyAlignment="1">
      <alignment vertical="center" wrapText="1"/>
    </xf>
    <xf numFmtId="0" fontId="22" fillId="0" borderId="0" xfId="0" applyFont="1">
      <alignment vertical="center"/>
    </xf>
  </cellXfs>
  <cellStyles count="6">
    <cellStyle name="쉼표 [0]" xfId="1" builtinId="6"/>
    <cellStyle name="쉼표 [0] 2" xfId="4"/>
    <cellStyle name="표준" xfId="0" builtinId="0"/>
    <cellStyle name="표준 159" xfId="3"/>
    <cellStyle name="표준 173" xfId="2"/>
    <cellStyle name="표준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334"/>
  <sheetViews>
    <sheetView tabSelected="1" view="pageBreakPreview" zoomScale="55" zoomScaleNormal="85" zoomScaleSheetLayoutView="55" workbookViewId="0">
      <pane ySplit="4" topLeftCell="A5" activePane="bottomLeft" state="frozen"/>
      <selection pane="bottomLeft" activeCell="D6" sqref="D6"/>
    </sheetView>
  </sheetViews>
  <sheetFormatPr defaultRowHeight="20.25"/>
  <cols>
    <col min="1" max="1" width="20.875" customWidth="1"/>
    <col min="2" max="2" width="54.625" customWidth="1"/>
    <col min="3" max="3" width="43.625" customWidth="1"/>
    <col min="4" max="4" width="32.125" customWidth="1"/>
    <col min="5" max="5" width="39.625" style="113" customWidth="1"/>
    <col min="6" max="12" width="20.625" customWidth="1"/>
  </cols>
  <sheetData>
    <row r="1" spans="1:12" ht="77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34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4" t="s">
        <v>1</v>
      </c>
      <c r="L2" s="4"/>
    </row>
    <row r="3" spans="1:12" ht="60.7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</row>
    <row r="4" spans="1:12" ht="54.95" customHeight="1">
      <c r="A4" s="7" t="s">
        <v>8</v>
      </c>
      <c r="B4" s="8"/>
      <c r="C4" s="9">
        <f>SUBTOTAL(103,C5:C976)</f>
        <v>317</v>
      </c>
      <c r="D4" s="10"/>
      <c r="E4" s="10"/>
      <c r="F4" s="11">
        <f>SUBTOTAL(9,F5:F976)</f>
        <v>19142033</v>
      </c>
      <c r="G4" s="11">
        <f t="shared" ref="G4:L4" si="0">SUBTOTAL(9,G5:G976)</f>
        <v>23105009</v>
      </c>
      <c r="H4" s="11">
        <f t="shared" si="0"/>
        <v>19554309</v>
      </c>
      <c r="I4" s="11">
        <f t="shared" si="0"/>
        <v>3556700</v>
      </c>
      <c r="J4" s="11">
        <f t="shared" si="0"/>
        <v>19552809</v>
      </c>
      <c r="K4" s="11">
        <f t="shared" si="0"/>
        <v>19552809</v>
      </c>
      <c r="L4" s="11">
        <f t="shared" si="0"/>
        <v>19552809</v>
      </c>
    </row>
    <row r="5" spans="1:12" ht="54.95" customHeight="1">
      <c r="A5" s="12" t="s">
        <v>14</v>
      </c>
      <c r="B5" s="12"/>
      <c r="C5" s="13">
        <f>SUBTOTAL(103,C6:C7)</f>
        <v>2</v>
      </c>
      <c r="D5" s="14"/>
      <c r="E5" s="15"/>
      <c r="F5" s="16">
        <f>SUBTOTAL(9,F6:F7)</f>
        <v>690000</v>
      </c>
      <c r="G5" s="16">
        <f t="shared" ref="G5:L5" si="1">SUBTOTAL(9,G6:G7)</f>
        <v>240000</v>
      </c>
      <c r="H5" s="16">
        <f t="shared" si="1"/>
        <v>240000</v>
      </c>
      <c r="I5" s="16">
        <f t="shared" si="1"/>
        <v>0</v>
      </c>
      <c r="J5" s="16">
        <f t="shared" si="1"/>
        <v>240000</v>
      </c>
      <c r="K5" s="16">
        <f t="shared" si="1"/>
        <v>240000</v>
      </c>
      <c r="L5" s="16">
        <f t="shared" si="1"/>
        <v>240000</v>
      </c>
    </row>
    <row r="6" spans="1:12" ht="150.75" customHeight="1">
      <c r="A6" s="17" t="s">
        <v>15</v>
      </c>
      <c r="B6" s="18" t="s">
        <v>16</v>
      </c>
      <c r="C6" s="19" t="s">
        <v>17</v>
      </c>
      <c r="D6" s="19" t="s">
        <v>18</v>
      </c>
      <c r="E6" s="20" t="s">
        <v>19</v>
      </c>
      <c r="F6" s="21">
        <v>650000</v>
      </c>
      <c r="G6" s="21">
        <v>200000</v>
      </c>
      <c r="H6" s="21">
        <v>200000</v>
      </c>
      <c r="I6" s="21"/>
      <c r="J6" s="21">
        <v>200000</v>
      </c>
      <c r="K6" s="21">
        <f>J6</f>
        <v>200000</v>
      </c>
      <c r="L6" s="21">
        <f>K6</f>
        <v>200000</v>
      </c>
    </row>
    <row r="7" spans="1:12" ht="64.5" customHeight="1">
      <c r="A7" s="17" t="s">
        <v>20</v>
      </c>
      <c r="B7" s="18" t="s">
        <v>21</v>
      </c>
      <c r="C7" s="19" t="s">
        <v>22</v>
      </c>
      <c r="D7" s="19" t="s">
        <v>23</v>
      </c>
      <c r="E7" s="20" t="s">
        <v>24</v>
      </c>
      <c r="F7" s="21">
        <v>40000</v>
      </c>
      <c r="G7" s="21">
        <f>H7</f>
        <v>40000</v>
      </c>
      <c r="H7" s="21">
        <v>40000</v>
      </c>
      <c r="I7" s="21"/>
      <c r="J7" s="21">
        <v>40000</v>
      </c>
      <c r="K7" s="21">
        <f>J7</f>
        <v>40000</v>
      </c>
      <c r="L7" s="21">
        <f>K7</f>
        <v>40000</v>
      </c>
    </row>
    <row r="8" spans="1:12" ht="54.75" customHeight="1">
      <c r="A8" s="12" t="s">
        <v>25</v>
      </c>
      <c r="B8" s="12"/>
      <c r="C8" s="13">
        <f>SUBTOTAL(103,C9:C84)</f>
        <v>76</v>
      </c>
      <c r="D8" s="14"/>
      <c r="E8" s="15"/>
      <c r="F8" s="16">
        <f>SUBTOTAL(9,F9:F84)</f>
        <v>8341875</v>
      </c>
      <c r="G8" s="16">
        <f t="shared" ref="G8:L8" si="2">SUBTOTAL(9,G9:G84)</f>
        <v>8939015</v>
      </c>
      <c r="H8" s="16">
        <f t="shared" si="2"/>
        <v>8747313</v>
      </c>
      <c r="I8" s="16">
        <f t="shared" si="2"/>
        <v>191702</v>
      </c>
      <c r="J8" s="16">
        <f t="shared" si="2"/>
        <v>8747313</v>
      </c>
      <c r="K8" s="16">
        <f t="shared" si="2"/>
        <v>8747313</v>
      </c>
      <c r="L8" s="16">
        <f t="shared" si="2"/>
        <v>8747313</v>
      </c>
    </row>
    <row r="9" spans="1:12" ht="255" customHeight="1">
      <c r="A9" s="22" t="s">
        <v>26</v>
      </c>
      <c r="B9" s="23" t="s">
        <v>27</v>
      </c>
      <c r="C9" s="24" t="s">
        <v>28</v>
      </c>
      <c r="D9" s="24" t="s">
        <v>29</v>
      </c>
      <c r="E9" s="25" t="s">
        <v>30</v>
      </c>
      <c r="F9" s="26">
        <v>90000</v>
      </c>
      <c r="G9" s="26">
        <v>90000</v>
      </c>
      <c r="H9" s="26">
        <v>90000</v>
      </c>
      <c r="I9" s="26">
        <v>0</v>
      </c>
      <c r="J9" s="26">
        <v>90000</v>
      </c>
      <c r="K9" s="26">
        <f>J9</f>
        <v>90000</v>
      </c>
      <c r="L9" s="26">
        <f>K9</f>
        <v>90000</v>
      </c>
    </row>
    <row r="10" spans="1:12" ht="222" customHeight="1">
      <c r="A10" s="22" t="s">
        <v>26</v>
      </c>
      <c r="B10" s="27" t="s">
        <v>31</v>
      </c>
      <c r="C10" s="28" t="s">
        <v>32</v>
      </c>
      <c r="D10" s="28" t="s">
        <v>18</v>
      </c>
      <c r="E10" s="29" t="s">
        <v>33</v>
      </c>
      <c r="F10" s="30">
        <v>21000</v>
      </c>
      <c r="G10" s="26">
        <v>18450</v>
      </c>
      <c r="H10" s="31">
        <v>18000</v>
      </c>
      <c r="I10" s="32">
        <v>450</v>
      </c>
      <c r="J10" s="31">
        <v>18000</v>
      </c>
      <c r="K10" s="26">
        <f t="shared" ref="K10:L73" si="3">J10</f>
        <v>18000</v>
      </c>
      <c r="L10" s="26">
        <f t="shared" si="3"/>
        <v>18000</v>
      </c>
    </row>
    <row r="11" spans="1:12" ht="100.5" customHeight="1">
      <c r="A11" s="22" t="s">
        <v>26</v>
      </c>
      <c r="B11" s="23" t="s">
        <v>34</v>
      </c>
      <c r="C11" s="24" t="s">
        <v>35</v>
      </c>
      <c r="D11" s="24" t="s">
        <v>29</v>
      </c>
      <c r="E11" s="25" t="s">
        <v>36</v>
      </c>
      <c r="F11" s="26">
        <v>102000</v>
      </c>
      <c r="G11" s="26">
        <v>102000</v>
      </c>
      <c r="H11" s="26">
        <v>102000</v>
      </c>
      <c r="I11" s="26">
        <v>0</v>
      </c>
      <c r="J11" s="26">
        <v>102000</v>
      </c>
      <c r="K11" s="26">
        <f t="shared" si="3"/>
        <v>102000</v>
      </c>
      <c r="L11" s="26">
        <f t="shared" si="3"/>
        <v>102000</v>
      </c>
    </row>
    <row r="12" spans="1:12" ht="101.25" customHeight="1">
      <c r="A12" s="22" t="s">
        <v>26</v>
      </c>
      <c r="B12" s="23" t="s">
        <v>34</v>
      </c>
      <c r="C12" s="24" t="s">
        <v>37</v>
      </c>
      <c r="D12" s="24" t="s">
        <v>29</v>
      </c>
      <c r="E12" s="25" t="s">
        <v>38</v>
      </c>
      <c r="F12" s="26">
        <v>50000</v>
      </c>
      <c r="G12" s="26">
        <v>50000</v>
      </c>
      <c r="H12" s="26">
        <v>50000</v>
      </c>
      <c r="I12" s="26">
        <v>0</v>
      </c>
      <c r="J12" s="26">
        <v>50000</v>
      </c>
      <c r="K12" s="26">
        <f t="shared" si="3"/>
        <v>50000</v>
      </c>
      <c r="L12" s="26">
        <f t="shared" si="3"/>
        <v>50000</v>
      </c>
    </row>
    <row r="13" spans="1:12" ht="101.25" customHeight="1">
      <c r="A13" s="22" t="s">
        <v>26</v>
      </c>
      <c r="B13" s="23" t="s">
        <v>39</v>
      </c>
      <c r="C13" s="24" t="s">
        <v>40</v>
      </c>
      <c r="D13" s="24" t="s">
        <v>41</v>
      </c>
      <c r="E13" s="25" t="s">
        <v>42</v>
      </c>
      <c r="F13" s="26">
        <v>91333</v>
      </c>
      <c r="G13" s="26">
        <v>95040</v>
      </c>
      <c r="H13" s="26">
        <v>93500</v>
      </c>
      <c r="I13" s="26">
        <v>1540</v>
      </c>
      <c r="J13" s="26">
        <v>93500</v>
      </c>
      <c r="K13" s="26">
        <f t="shared" si="3"/>
        <v>93500</v>
      </c>
      <c r="L13" s="26">
        <f t="shared" si="3"/>
        <v>93500</v>
      </c>
    </row>
    <row r="14" spans="1:12" ht="59.25" customHeight="1">
      <c r="A14" s="22" t="s">
        <v>26</v>
      </c>
      <c r="B14" s="23" t="s">
        <v>39</v>
      </c>
      <c r="C14" s="24" t="s">
        <v>43</v>
      </c>
      <c r="D14" s="24" t="s">
        <v>29</v>
      </c>
      <c r="E14" s="25" t="s">
        <v>44</v>
      </c>
      <c r="F14" s="26">
        <v>0</v>
      </c>
      <c r="G14" s="26">
        <v>5966</v>
      </c>
      <c r="H14" s="26">
        <v>5966</v>
      </c>
      <c r="I14" s="26"/>
      <c r="J14" s="26">
        <v>5966</v>
      </c>
      <c r="K14" s="26">
        <f t="shared" si="3"/>
        <v>5966</v>
      </c>
      <c r="L14" s="26">
        <f t="shared" si="3"/>
        <v>5966</v>
      </c>
    </row>
    <row r="15" spans="1:12" ht="52.5">
      <c r="A15" s="22" t="s">
        <v>26</v>
      </c>
      <c r="B15" s="23" t="s">
        <v>45</v>
      </c>
      <c r="C15" s="24" t="s">
        <v>46</v>
      </c>
      <c r="D15" s="24" t="s">
        <v>41</v>
      </c>
      <c r="E15" s="25" t="s">
        <v>47</v>
      </c>
      <c r="F15" s="26">
        <v>1086296</v>
      </c>
      <c r="G15" s="26">
        <v>1154558</v>
      </c>
      <c r="H15" s="26">
        <v>1154558</v>
      </c>
      <c r="I15" s="26"/>
      <c r="J15" s="26">
        <v>1154558</v>
      </c>
      <c r="K15" s="26">
        <f t="shared" si="3"/>
        <v>1154558</v>
      </c>
      <c r="L15" s="26">
        <f t="shared" si="3"/>
        <v>1154558</v>
      </c>
    </row>
    <row r="16" spans="1:12" ht="52.5">
      <c r="A16" s="22" t="s">
        <v>26</v>
      </c>
      <c r="B16" s="23" t="s">
        <v>48</v>
      </c>
      <c r="C16" s="24" t="s">
        <v>46</v>
      </c>
      <c r="D16" s="24" t="s">
        <v>41</v>
      </c>
      <c r="E16" s="25" t="s">
        <v>49</v>
      </c>
      <c r="F16" s="26">
        <v>1658664</v>
      </c>
      <c r="G16" s="26">
        <v>1762891</v>
      </c>
      <c r="H16" s="26">
        <v>1762891</v>
      </c>
      <c r="I16" s="26"/>
      <c r="J16" s="26">
        <v>1762891</v>
      </c>
      <c r="K16" s="26">
        <f t="shared" si="3"/>
        <v>1762891</v>
      </c>
      <c r="L16" s="26">
        <f t="shared" si="3"/>
        <v>1762891</v>
      </c>
    </row>
    <row r="17" spans="1:12" ht="52.5">
      <c r="A17" s="22" t="s">
        <v>26</v>
      </c>
      <c r="B17" s="23" t="s">
        <v>45</v>
      </c>
      <c r="C17" s="24" t="s">
        <v>50</v>
      </c>
      <c r="D17" s="24" t="s">
        <v>41</v>
      </c>
      <c r="E17" s="25" t="s">
        <v>51</v>
      </c>
      <c r="F17" s="26">
        <v>38880</v>
      </c>
      <c r="G17" s="26">
        <v>38880</v>
      </c>
      <c r="H17" s="26">
        <v>38880</v>
      </c>
      <c r="I17" s="26"/>
      <c r="J17" s="26">
        <v>38880</v>
      </c>
      <c r="K17" s="26">
        <f t="shared" si="3"/>
        <v>38880</v>
      </c>
      <c r="L17" s="26">
        <f t="shared" si="3"/>
        <v>38880</v>
      </c>
    </row>
    <row r="18" spans="1:12" ht="52.5">
      <c r="A18" s="22" t="s">
        <v>26</v>
      </c>
      <c r="B18" s="23" t="s">
        <v>52</v>
      </c>
      <c r="C18" s="24" t="s">
        <v>50</v>
      </c>
      <c r="D18" s="24" t="s">
        <v>41</v>
      </c>
      <c r="E18" s="25" t="s">
        <v>53</v>
      </c>
      <c r="F18" s="26">
        <v>5040</v>
      </c>
      <c r="G18" s="26">
        <v>5040</v>
      </c>
      <c r="H18" s="26">
        <v>5040</v>
      </c>
      <c r="I18" s="26"/>
      <c r="J18" s="26">
        <v>5040</v>
      </c>
      <c r="K18" s="26">
        <f t="shared" si="3"/>
        <v>5040</v>
      </c>
      <c r="L18" s="26">
        <f t="shared" si="3"/>
        <v>5040</v>
      </c>
    </row>
    <row r="19" spans="1:12" ht="52.5">
      <c r="A19" s="22" t="s">
        <v>26</v>
      </c>
      <c r="B19" s="23" t="s">
        <v>54</v>
      </c>
      <c r="C19" s="24" t="s">
        <v>50</v>
      </c>
      <c r="D19" s="24" t="s">
        <v>41</v>
      </c>
      <c r="E19" s="25" t="s">
        <v>55</v>
      </c>
      <c r="F19" s="26">
        <v>3360</v>
      </c>
      <c r="G19" s="26">
        <v>3360</v>
      </c>
      <c r="H19" s="26">
        <v>3360</v>
      </c>
      <c r="I19" s="26"/>
      <c r="J19" s="26">
        <v>3360</v>
      </c>
      <c r="K19" s="26">
        <f t="shared" si="3"/>
        <v>3360</v>
      </c>
      <c r="L19" s="26">
        <f t="shared" si="3"/>
        <v>3360</v>
      </c>
    </row>
    <row r="20" spans="1:12" ht="52.5">
      <c r="A20" s="22" t="s">
        <v>26</v>
      </c>
      <c r="B20" s="23" t="s">
        <v>48</v>
      </c>
      <c r="C20" s="24" t="s">
        <v>50</v>
      </c>
      <c r="D20" s="24" t="s">
        <v>41</v>
      </c>
      <c r="E20" s="25" t="s">
        <v>56</v>
      </c>
      <c r="F20" s="33">
        <v>59520</v>
      </c>
      <c r="G20" s="26">
        <v>59520</v>
      </c>
      <c r="H20" s="34">
        <v>59520</v>
      </c>
      <c r="I20" s="35"/>
      <c r="J20" s="34">
        <v>59520</v>
      </c>
      <c r="K20" s="26">
        <f t="shared" si="3"/>
        <v>59520</v>
      </c>
      <c r="L20" s="26">
        <f t="shared" si="3"/>
        <v>59520</v>
      </c>
    </row>
    <row r="21" spans="1:12" ht="52.5">
      <c r="A21" s="22" t="s">
        <v>26</v>
      </c>
      <c r="B21" s="23" t="s">
        <v>39</v>
      </c>
      <c r="C21" s="24" t="s">
        <v>50</v>
      </c>
      <c r="D21" s="24" t="s">
        <v>41</v>
      </c>
      <c r="E21" s="25" t="s">
        <v>55</v>
      </c>
      <c r="F21" s="26">
        <v>3360</v>
      </c>
      <c r="G21" s="26">
        <v>3360</v>
      </c>
      <c r="H21" s="26">
        <v>3360</v>
      </c>
      <c r="I21" s="26"/>
      <c r="J21" s="26">
        <v>3360</v>
      </c>
      <c r="K21" s="26">
        <f t="shared" si="3"/>
        <v>3360</v>
      </c>
      <c r="L21" s="26">
        <f t="shared" si="3"/>
        <v>3360</v>
      </c>
    </row>
    <row r="22" spans="1:12" ht="52.5">
      <c r="A22" s="22" t="s">
        <v>26</v>
      </c>
      <c r="B22" s="23" t="s">
        <v>52</v>
      </c>
      <c r="C22" s="24" t="s">
        <v>57</v>
      </c>
      <c r="D22" s="24" t="s">
        <v>41</v>
      </c>
      <c r="E22" s="25" t="s">
        <v>58</v>
      </c>
      <c r="F22" s="26">
        <v>178300</v>
      </c>
      <c r="G22" s="26">
        <v>189600</v>
      </c>
      <c r="H22" s="26">
        <v>189600</v>
      </c>
      <c r="I22" s="26"/>
      <c r="J22" s="26">
        <v>189600</v>
      </c>
      <c r="K22" s="26">
        <f t="shared" si="3"/>
        <v>189600</v>
      </c>
      <c r="L22" s="26">
        <f t="shared" si="3"/>
        <v>189600</v>
      </c>
    </row>
    <row r="23" spans="1:12" ht="46.5" customHeight="1">
      <c r="A23" s="22" t="s">
        <v>26</v>
      </c>
      <c r="B23" s="23" t="s">
        <v>52</v>
      </c>
      <c r="C23" s="24" t="s">
        <v>59</v>
      </c>
      <c r="D23" s="24" t="s">
        <v>60</v>
      </c>
      <c r="E23" s="25" t="s">
        <v>61</v>
      </c>
      <c r="F23" s="26">
        <v>0</v>
      </c>
      <c r="G23" s="26">
        <v>17516</v>
      </c>
      <c r="H23" s="26">
        <v>17516</v>
      </c>
      <c r="I23" s="26"/>
      <c r="J23" s="26">
        <v>17516</v>
      </c>
      <c r="K23" s="26">
        <f t="shared" si="3"/>
        <v>17516</v>
      </c>
      <c r="L23" s="26">
        <f t="shared" si="3"/>
        <v>17516</v>
      </c>
    </row>
    <row r="24" spans="1:12" ht="52.5">
      <c r="A24" s="22" t="s">
        <v>26</v>
      </c>
      <c r="B24" s="23" t="s">
        <v>54</v>
      </c>
      <c r="C24" s="23" t="s">
        <v>62</v>
      </c>
      <c r="D24" s="24" t="s">
        <v>41</v>
      </c>
      <c r="E24" s="25" t="s">
        <v>63</v>
      </c>
      <c r="F24" s="26">
        <v>98632</v>
      </c>
      <c r="G24" s="26">
        <v>98632</v>
      </c>
      <c r="H24" s="26">
        <v>98632</v>
      </c>
      <c r="I24" s="26"/>
      <c r="J24" s="26">
        <v>98632</v>
      </c>
      <c r="K24" s="26">
        <f t="shared" si="3"/>
        <v>98632</v>
      </c>
      <c r="L24" s="26">
        <f t="shared" si="3"/>
        <v>98632</v>
      </c>
    </row>
    <row r="25" spans="1:12" ht="120" customHeight="1">
      <c r="A25" s="22" t="s">
        <v>64</v>
      </c>
      <c r="B25" s="23" t="s">
        <v>65</v>
      </c>
      <c r="C25" s="24" t="s">
        <v>66</v>
      </c>
      <c r="D25" s="24" t="s">
        <v>67</v>
      </c>
      <c r="E25" s="25" t="s">
        <v>68</v>
      </c>
      <c r="F25" s="26">
        <v>13000</v>
      </c>
      <c r="G25" s="26">
        <v>13000</v>
      </c>
      <c r="H25" s="26">
        <v>13000</v>
      </c>
      <c r="I25" s="26"/>
      <c r="J25" s="26">
        <v>13000</v>
      </c>
      <c r="K25" s="26">
        <f t="shared" si="3"/>
        <v>13000</v>
      </c>
      <c r="L25" s="26">
        <f t="shared" si="3"/>
        <v>13000</v>
      </c>
    </row>
    <row r="26" spans="1:12" ht="108" customHeight="1">
      <c r="A26" s="22" t="s">
        <v>64</v>
      </c>
      <c r="B26" s="23" t="s">
        <v>69</v>
      </c>
      <c r="C26" s="24" t="s">
        <v>70</v>
      </c>
      <c r="D26" s="24" t="s">
        <v>67</v>
      </c>
      <c r="E26" s="25" t="s">
        <v>71</v>
      </c>
      <c r="F26" s="26">
        <v>13000</v>
      </c>
      <c r="G26" s="26">
        <v>13000</v>
      </c>
      <c r="H26" s="26">
        <v>13000</v>
      </c>
      <c r="I26" s="26"/>
      <c r="J26" s="26">
        <v>13000</v>
      </c>
      <c r="K26" s="26">
        <f t="shared" si="3"/>
        <v>13000</v>
      </c>
      <c r="L26" s="26">
        <f t="shared" si="3"/>
        <v>13000</v>
      </c>
    </row>
    <row r="27" spans="1:12" ht="124.5" customHeight="1">
      <c r="A27" s="22" t="s">
        <v>64</v>
      </c>
      <c r="B27" s="23" t="s">
        <v>72</v>
      </c>
      <c r="C27" s="24" t="s">
        <v>73</v>
      </c>
      <c r="D27" s="24" t="s">
        <v>67</v>
      </c>
      <c r="E27" s="25" t="s">
        <v>74</v>
      </c>
      <c r="F27" s="26">
        <v>13000</v>
      </c>
      <c r="G27" s="26">
        <v>13000</v>
      </c>
      <c r="H27" s="26">
        <v>13000</v>
      </c>
      <c r="I27" s="26"/>
      <c r="J27" s="26">
        <v>13000</v>
      </c>
      <c r="K27" s="26">
        <f t="shared" si="3"/>
        <v>13000</v>
      </c>
      <c r="L27" s="26">
        <f t="shared" si="3"/>
        <v>13000</v>
      </c>
    </row>
    <row r="28" spans="1:12" ht="120.75" customHeight="1">
      <c r="A28" s="22" t="s">
        <v>64</v>
      </c>
      <c r="B28" s="23" t="s">
        <v>75</v>
      </c>
      <c r="C28" s="24" t="s">
        <v>76</v>
      </c>
      <c r="D28" s="24" t="s">
        <v>67</v>
      </c>
      <c r="E28" s="25" t="s">
        <v>77</v>
      </c>
      <c r="F28" s="26">
        <v>13000</v>
      </c>
      <c r="G28" s="26">
        <v>14500</v>
      </c>
      <c r="H28" s="26">
        <v>13000</v>
      </c>
      <c r="I28" s="26">
        <v>1500</v>
      </c>
      <c r="J28" s="26">
        <v>13000</v>
      </c>
      <c r="K28" s="26">
        <f t="shared" si="3"/>
        <v>13000</v>
      </c>
      <c r="L28" s="26">
        <f t="shared" si="3"/>
        <v>13000</v>
      </c>
    </row>
    <row r="29" spans="1:12" ht="135" customHeight="1">
      <c r="A29" s="22" t="s">
        <v>64</v>
      </c>
      <c r="B29" s="23" t="s">
        <v>78</v>
      </c>
      <c r="C29" s="24" t="s">
        <v>79</v>
      </c>
      <c r="D29" s="24" t="s">
        <v>67</v>
      </c>
      <c r="E29" s="25" t="s">
        <v>80</v>
      </c>
      <c r="F29" s="26">
        <v>13000</v>
      </c>
      <c r="G29" s="26">
        <v>14100</v>
      </c>
      <c r="H29" s="26">
        <v>13000</v>
      </c>
      <c r="I29" s="26">
        <v>1100</v>
      </c>
      <c r="J29" s="26">
        <v>13000</v>
      </c>
      <c r="K29" s="26">
        <f t="shared" si="3"/>
        <v>13000</v>
      </c>
      <c r="L29" s="26">
        <f t="shared" si="3"/>
        <v>13000</v>
      </c>
    </row>
    <row r="30" spans="1:12" ht="113.25" customHeight="1">
      <c r="A30" s="22" t="s">
        <v>64</v>
      </c>
      <c r="B30" s="23" t="s">
        <v>81</v>
      </c>
      <c r="C30" s="24" t="s">
        <v>82</v>
      </c>
      <c r="D30" s="24" t="s">
        <v>67</v>
      </c>
      <c r="E30" s="25" t="s">
        <v>83</v>
      </c>
      <c r="F30" s="26">
        <v>10000</v>
      </c>
      <c r="G30" s="26">
        <v>13000</v>
      </c>
      <c r="H30" s="26">
        <v>13000</v>
      </c>
      <c r="I30" s="26"/>
      <c r="J30" s="26">
        <v>13000</v>
      </c>
      <c r="K30" s="26">
        <f t="shared" si="3"/>
        <v>13000</v>
      </c>
      <c r="L30" s="26">
        <f t="shared" si="3"/>
        <v>13000</v>
      </c>
    </row>
    <row r="31" spans="1:12" ht="79.5" customHeight="1">
      <c r="A31" s="22" t="s">
        <v>64</v>
      </c>
      <c r="B31" s="23" t="s">
        <v>84</v>
      </c>
      <c r="C31" s="24" t="s">
        <v>85</v>
      </c>
      <c r="D31" s="24" t="s">
        <v>18</v>
      </c>
      <c r="E31" s="25" t="s">
        <v>86</v>
      </c>
      <c r="F31" s="26">
        <v>3000</v>
      </c>
      <c r="G31" s="26">
        <v>3000</v>
      </c>
      <c r="H31" s="26">
        <v>3000</v>
      </c>
      <c r="I31" s="26"/>
      <c r="J31" s="26">
        <v>3000</v>
      </c>
      <c r="K31" s="26">
        <f t="shared" si="3"/>
        <v>3000</v>
      </c>
      <c r="L31" s="26">
        <f t="shared" si="3"/>
        <v>3000</v>
      </c>
    </row>
    <row r="32" spans="1:12" ht="64.5" customHeight="1">
      <c r="A32" s="22" t="s">
        <v>64</v>
      </c>
      <c r="B32" s="23" t="s">
        <v>84</v>
      </c>
      <c r="C32" s="24" t="s">
        <v>87</v>
      </c>
      <c r="D32" s="24" t="s">
        <v>18</v>
      </c>
      <c r="E32" s="25" t="s">
        <v>88</v>
      </c>
      <c r="F32" s="26">
        <v>3000</v>
      </c>
      <c r="G32" s="26">
        <v>3000</v>
      </c>
      <c r="H32" s="26">
        <v>3000</v>
      </c>
      <c r="I32" s="26"/>
      <c r="J32" s="26">
        <v>3000</v>
      </c>
      <c r="K32" s="26">
        <f t="shared" si="3"/>
        <v>3000</v>
      </c>
      <c r="L32" s="26">
        <f t="shared" si="3"/>
        <v>3000</v>
      </c>
    </row>
    <row r="33" spans="1:12" ht="51.75" customHeight="1">
      <c r="A33" s="22" t="s">
        <v>26</v>
      </c>
      <c r="B33" s="23" t="s">
        <v>89</v>
      </c>
      <c r="C33" s="24" t="s">
        <v>90</v>
      </c>
      <c r="D33" s="24" t="s">
        <v>18</v>
      </c>
      <c r="E33" s="25" t="s">
        <v>91</v>
      </c>
      <c r="F33" s="26">
        <v>6000</v>
      </c>
      <c r="G33" s="26">
        <v>6000</v>
      </c>
      <c r="H33" s="26">
        <v>6000</v>
      </c>
      <c r="I33" s="26"/>
      <c r="J33" s="26">
        <v>6000</v>
      </c>
      <c r="K33" s="26">
        <f t="shared" si="3"/>
        <v>6000</v>
      </c>
      <c r="L33" s="26">
        <f t="shared" si="3"/>
        <v>6000</v>
      </c>
    </row>
    <row r="34" spans="1:12" ht="49.5" customHeight="1">
      <c r="A34" s="22" t="s">
        <v>26</v>
      </c>
      <c r="B34" s="23" t="s">
        <v>89</v>
      </c>
      <c r="C34" s="24" t="s">
        <v>92</v>
      </c>
      <c r="D34" s="24" t="s">
        <v>18</v>
      </c>
      <c r="E34" s="25" t="s">
        <v>93</v>
      </c>
      <c r="F34" s="26">
        <v>6000</v>
      </c>
      <c r="G34" s="26">
        <v>6000</v>
      </c>
      <c r="H34" s="26">
        <v>6000</v>
      </c>
      <c r="I34" s="26"/>
      <c r="J34" s="26">
        <v>6000</v>
      </c>
      <c r="K34" s="26">
        <f t="shared" si="3"/>
        <v>6000</v>
      </c>
      <c r="L34" s="26">
        <f t="shared" si="3"/>
        <v>6000</v>
      </c>
    </row>
    <row r="35" spans="1:12" ht="49.5" customHeight="1">
      <c r="A35" s="36" t="s">
        <v>26</v>
      </c>
      <c r="B35" s="37" t="s">
        <v>94</v>
      </c>
      <c r="C35" s="37" t="s">
        <v>95</v>
      </c>
      <c r="D35" s="37" t="s">
        <v>60</v>
      </c>
      <c r="E35" s="38" t="s">
        <v>96</v>
      </c>
      <c r="F35" s="39">
        <v>0</v>
      </c>
      <c r="G35" s="26">
        <v>5634</v>
      </c>
      <c r="H35" s="39">
        <v>5134</v>
      </c>
      <c r="I35" s="39">
        <v>500</v>
      </c>
      <c r="J35" s="39">
        <v>5134</v>
      </c>
      <c r="K35" s="26">
        <f t="shared" si="3"/>
        <v>5134</v>
      </c>
      <c r="L35" s="26">
        <f t="shared" si="3"/>
        <v>5134</v>
      </c>
    </row>
    <row r="36" spans="1:12" ht="49.5" customHeight="1">
      <c r="A36" s="22" t="s">
        <v>26</v>
      </c>
      <c r="B36" s="23" t="s">
        <v>97</v>
      </c>
      <c r="C36" s="24" t="s">
        <v>98</v>
      </c>
      <c r="D36" s="24" t="s">
        <v>67</v>
      </c>
      <c r="E36" s="25" t="s">
        <v>99</v>
      </c>
      <c r="F36" s="40">
        <v>20000</v>
      </c>
      <c r="G36" s="26">
        <v>20000</v>
      </c>
      <c r="H36" s="40">
        <v>20000</v>
      </c>
      <c r="I36" s="40">
        <v>0</v>
      </c>
      <c r="J36" s="40">
        <v>20000</v>
      </c>
      <c r="K36" s="26">
        <f t="shared" si="3"/>
        <v>20000</v>
      </c>
      <c r="L36" s="26">
        <f t="shared" si="3"/>
        <v>20000</v>
      </c>
    </row>
    <row r="37" spans="1:12" ht="89.25" customHeight="1">
      <c r="A37" s="41" t="s">
        <v>26</v>
      </c>
      <c r="B37" s="27" t="s">
        <v>100</v>
      </c>
      <c r="C37" s="28" t="s">
        <v>101</v>
      </c>
      <c r="D37" s="28" t="s">
        <v>60</v>
      </c>
      <c r="E37" s="42" t="s">
        <v>102</v>
      </c>
      <c r="F37" s="31">
        <v>360000</v>
      </c>
      <c r="G37" s="31">
        <v>439352</v>
      </c>
      <c r="H37" s="31">
        <v>320000</v>
      </c>
      <c r="I37" s="31">
        <v>119352</v>
      </c>
      <c r="J37" s="31">
        <v>320000</v>
      </c>
      <c r="K37" s="26">
        <f t="shared" si="3"/>
        <v>320000</v>
      </c>
      <c r="L37" s="26">
        <f t="shared" si="3"/>
        <v>320000</v>
      </c>
    </row>
    <row r="38" spans="1:12" ht="52.5" customHeight="1">
      <c r="A38" s="22" t="s">
        <v>26</v>
      </c>
      <c r="B38" s="23" t="s">
        <v>103</v>
      </c>
      <c r="C38" s="24" t="s">
        <v>104</v>
      </c>
      <c r="D38" s="24" t="s">
        <v>29</v>
      </c>
      <c r="E38" s="43" t="s">
        <v>105</v>
      </c>
      <c r="F38" s="40">
        <v>50000</v>
      </c>
      <c r="G38" s="26">
        <v>58420</v>
      </c>
      <c r="H38" s="40">
        <v>50000</v>
      </c>
      <c r="I38" s="40">
        <v>8420</v>
      </c>
      <c r="J38" s="40">
        <v>50000</v>
      </c>
      <c r="K38" s="26">
        <f t="shared" si="3"/>
        <v>50000</v>
      </c>
      <c r="L38" s="26">
        <f t="shared" si="3"/>
        <v>50000</v>
      </c>
    </row>
    <row r="39" spans="1:12" ht="52.5" customHeight="1">
      <c r="A39" s="22" t="s">
        <v>26</v>
      </c>
      <c r="B39" s="23" t="s">
        <v>103</v>
      </c>
      <c r="C39" s="24" t="s">
        <v>106</v>
      </c>
      <c r="D39" s="24" t="s">
        <v>29</v>
      </c>
      <c r="E39" s="25" t="s">
        <v>107</v>
      </c>
      <c r="F39" s="40">
        <v>23000</v>
      </c>
      <c r="G39" s="26">
        <v>23000</v>
      </c>
      <c r="H39" s="40">
        <v>23000</v>
      </c>
      <c r="I39" s="40"/>
      <c r="J39" s="40">
        <v>23000</v>
      </c>
      <c r="K39" s="26">
        <f t="shared" si="3"/>
        <v>23000</v>
      </c>
      <c r="L39" s="26">
        <f t="shared" si="3"/>
        <v>23000</v>
      </c>
    </row>
    <row r="40" spans="1:12" ht="52.5" customHeight="1">
      <c r="A40" s="22" t="s">
        <v>26</v>
      </c>
      <c r="B40" s="23" t="s">
        <v>103</v>
      </c>
      <c r="C40" s="24" t="s">
        <v>108</v>
      </c>
      <c r="D40" s="24" t="s">
        <v>29</v>
      </c>
      <c r="E40" s="43" t="s">
        <v>109</v>
      </c>
      <c r="F40" s="40">
        <v>13000</v>
      </c>
      <c r="G40" s="26">
        <v>13000</v>
      </c>
      <c r="H40" s="40">
        <v>13000</v>
      </c>
      <c r="I40" s="40"/>
      <c r="J40" s="40">
        <v>13000</v>
      </c>
      <c r="K40" s="26">
        <f t="shared" si="3"/>
        <v>13000</v>
      </c>
      <c r="L40" s="26">
        <f t="shared" si="3"/>
        <v>13000</v>
      </c>
    </row>
    <row r="41" spans="1:12" ht="54" customHeight="1">
      <c r="A41" s="22" t="s">
        <v>26</v>
      </c>
      <c r="B41" s="23" t="s">
        <v>110</v>
      </c>
      <c r="C41" s="24" t="s">
        <v>111</v>
      </c>
      <c r="D41" s="24" t="s">
        <v>29</v>
      </c>
      <c r="E41" s="25" t="s">
        <v>112</v>
      </c>
      <c r="F41" s="40">
        <v>64000</v>
      </c>
      <c r="G41" s="26">
        <v>71707</v>
      </c>
      <c r="H41" s="40">
        <v>64000</v>
      </c>
      <c r="I41" s="40">
        <v>7707</v>
      </c>
      <c r="J41" s="40">
        <v>64000</v>
      </c>
      <c r="K41" s="26">
        <f t="shared" si="3"/>
        <v>64000</v>
      </c>
      <c r="L41" s="26">
        <f t="shared" si="3"/>
        <v>64000</v>
      </c>
    </row>
    <row r="42" spans="1:12" ht="105.75" customHeight="1">
      <c r="A42" s="22" t="s">
        <v>26</v>
      </c>
      <c r="B42" s="23" t="s">
        <v>113</v>
      </c>
      <c r="C42" s="24" t="s">
        <v>114</v>
      </c>
      <c r="D42" s="24" t="s">
        <v>29</v>
      </c>
      <c r="E42" s="25" t="s">
        <v>115</v>
      </c>
      <c r="F42" s="40">
        <v>240000</v>
      </c>
      <c r="G42" s="26">
        <v>244460</v>
      </c>
      <c r="H42" s="40">
        <v>240000</v>
      </c>
      <c r="I42" s="40">
        <v>4460</v>
      </c>
      <c r="J42" s="40">
        <v>240000</v>
      </c>
      <c r="K42" s="26">
        <f t="shared" si="3"/>
        <v>240000</v>
      </c>
      <c r="L42" s="26">
        <f t="shared" si="3"/>
        <v>240000</v>
      </c>
    </row>
    <row r="43" spans="1:12" ht="53.25" customHeight="1">
      <c r="A43" s="22" t="s">
        <v>26</v>
      </c>
      <c r="B43" s="23" t="s">
        <v>103</v>
      </c>
      <c r="C43" s="24" t="s">
        <v>116</v>
      </c>
      <c r="D43" s="24" t="s">
        <v>29</v>
      </c>
      <c r="E43" s="25" t="s">
        <v>117</v>
      </c>
      <c r="F43" s="40">
        <v>54213</v>
      </c>
      <c r="G43" s="26">
        <v>84462</v>
      </c>
      <c r="H43" s="40">
        <v>54213</v>
      </c>
      <c r="I43" s="40">
        <v>30249</v>
      </c>
      <c r="J43" s="40">
        <v>54213</v>
      </c>
      <c r="K43" s="26">
        <f t="shared" si="3"/>
        <v>54213</v>
      </c>
      <c r="L43" s="26">
        <f t="shared" si="3"/>
        <v>54213</v>
      </c>
    </row>
    <row r="44" spans="1:12" ht="53.25" customHeight="1">
      <c r="A44" s="22" t="s">
        <v>26</v>
      </c>
      <c r="B44" s="23" t="s">
        <v>103</v>
      </c>
      <c r="C44" s="24" t="s">
        <v>118</v>
      </c>
      <c r="D44" s="24" t="s">
        <v>29</v>
      </c>
      <c r="E44" s="43" t="s">
        <v>119</v>
      </c>
      <c r="F44" s="40">
        <v>27375</v>
      </c>
      <c r="G44" s="26">
        <v>27425</v>
      </c>
      <c r="H44" s="40">
        <v>27375</v>
      </c>
      <c r="I44" s="40">
        <v>50</v>
      </c>
      <c r="J44" s="40">
        <v>27375</v>
      </c>
      <c r="K44" s="26">
        <f t="shared" si="3"/>
        <v>27375</v>
      </c>
      <c r="L44" s="26">
        <f t="shared" si="3"/>
        <v>27375</v>
      </c>
    </row>
    <row r="45" spans="1:12" ht="53.25" customHeight="1">
      <c r="A45" s="22" t="s">
        <v>26</v>
      </c>
      <c r="B45" s="23" t="s">
        <v>120</v>
      </c>
      <c r="C45" s="24" t="s">
        <v>121</v>
      </c>
      <c r="D45" s="24" t="s">
        <v>29</v>
      </c>
      <c r="E45" s="43" t="s">
        <v>122</v>
      </c>
      <c r="F45" s="40">
        <v>185726</v>
      </c>
      <c r="G45" s="34">
        <v>211205</v>
      </c>
      <c r="H45" s="40">
        <v>211205</v>
      </c>
      <c r="I45" s="40"/>
      <c r="J45" s="40">
        <v>211205</v>
      </c>
      <c r="K45" s="26">
        <f t="shared" si="3"/>
        <v>211205</v>
      </c>
      <c r="L45" s="26">
        <f t="shared" si="3"/>
        <v>211205</v>
      </c>
    </row>
    <row r="46" spans="1:12" ht="104.25" customHeight="1">
      <c r="A46" s="22" t="s">
        <v>26</v>
      </c>
      <c r="B46" s="23" t="s">
        <v>97</v>
      </c>
      <c r="C46" s="24" t="s">
        <v>123</v>
      </c>
      <c r="D46" s="24" t="s">
        <v>67</v>
      </c>
      <c r="E46" s="25" t="s">
        <v>124</v>
      </c>
      <c r="F46" s="40">
        <v>25000</v>
      </c>
      <c r="G46" s="26">
        <v>36000</v>
      </c>
      <c r="H46" s="40">
        <v>25000</v>
      </c>
      <c r="I46" s="40">
        <v>11000</v>
      </c>
      <c r="J46" s="40">
        <v>25000</v>
      </c>
      <c r="K46" s="26">
        <f t="shared" si="3"/>
        <v>25000</v>
      </c>
      <c r="L46" s="26">
        <f t="shared" si="3"/>
        <v>25000</v>
      </c>
    </row>
    <row r="47" spans="1:12" ht="78.75">
      <c r="A47" s="22" t="s">
        <v>26</v>
      </c>
      <c r="B47" s="23" t="s">
        <v>125</v>
      </c>
      <c r="C47" s="24" t="s">
        <v>126</v>
      </c>
      <c r="D47" s="24" t="s">
        <v>29</v>
      </c>
      <c r="E47" s="25" t="s">
        <v>127</v>
      </c>
      <c r="F47" s="40">
        <v>18000</v>
      </c>
      <c r="G47" s="26">
        <v>18124</v>
      </c>
      <c r="H47" s="40">
        <v>18000</v>
      </c>
      <c r="I47" s="40">
        <v>124</v>
      </c>
      <c r="J47" s="40">
        <v>18000</v>
      </c>
      <c r="K47" s="26">
        <f t="shared" si="3"/>
        <v>18000</v>
      </c>
      <c r="L47" s="26">
        <f t="shared" si="3"/>
        <v>18000</v>
      </c>
    </row>
    <row r="48" spans="1:12" ht="52.5">
      <c r="A48" s="22" t="s">
        <v>26</v>
      </c>
      <c r="B48" s="23" t="s">
        <v>128</v>
      </c>
      <c r="C48" s="24" t="s">
        <v>129</v>
      </c>
      <c r="D48" s="24" t="s">
        <v>18</v>
      </c>
      <c r="E48" s="25" t="s">
        <v>130</v>
      </c>
      <c r="F48" s="40">
        <v>36000</v>
      </c>
      <c r="G48" s="26">
        <v>41000</v>
      </c>
      <c r="H48" s="40">
        <v>41000</v>
      </c>
      <c r="I48" s="40">
        <v>0</v>
      </c>
      <c r="J48" s="40">
        <v>41000</v>
      </c>
      <c r="K48" s="26">
        <f t="shared" si="3"/>
        <v>41000</v>
      </c>
      <c r="L48" s="26">
        <f t="shared" si="3"/>
        <v>41000</v>
      </c>
    </row>
    <row r="49" spans="1:12" ht="144.75" customHeight="1">
      <c r="A49" s="22" t="s">
        <v>26</v>
      </c>
      <c r="B49" s="23" t="s">
        <v>131</v>
      </c>
      <c r="C49" s="24" t="s">
        <v>132</v>
      </c>
      <c r="D49" s="24" t="s">
        <v>29</v>
      </c>
      <c r="E49" s="25" t="s">
        <v>133</v>
      </c>
      <c r="F49" s="26">
        <v>22400</v>
      </c>
      <c r="G49" s="26">
        <v>22400</v>
      </c>
      <c r="H49" s="26">
        <v>22400</v>
      </c>
      <c r="I49" s="26">
        <v>0</v>
      </c>
      <c r="J49" s="26">
        <v>22400</v>
      </c>
      <c r="K49" s="26">
        <f t="shared" si="3"/>
        <v>22400</v>
      </c>
      <c r="L49" s="26">
        <f t="shared" si="3"/>
        <v>22400</v>
      </c>
    </row>
    <row r="50" spans="1:12" ht="124.5" customHeight="1">
      <c r="A50" s="22" t="s">
        <v>26</v>
      </c>
      <c r="B50" s="23" t="s">
        <v>131</v>
      </c>
      <c r="C50" s="24" t="s">
        <v>134</v>
      </c>
      <c r="D50" s="24" t="s">
        <v>29</v>
      </c>
      <c r="E50" s="25" t="s">
        <v>135</v>
      </c>
      <c r="F50" s="26">
        <v>12000</v>
      </c>
      <c r="G50" s="26">
        <v>12000</v>
      </c>
      <c r="H50" s="26">
        <v>12000</v>
      </c>
      <c r="I50" s="26">
        <v>0</v>
      </c>
      <c r="J50" s="26">
        <v>12000</v>
      </c>
      <c r="K50" s="26">
        <f t="shared" si="3"/>
        <v>12000</v>
      </c>
      <c r="L50" s="26">
        <f t="shared" si="3"/>
        <v>12000</v>
      </c>
    </row>
    <row r="51" spans="1:12" ht="72" customHeight="1">
      <c r="A51" s="22" t="s">
        <v>26</v>
      </c>
      <c r="B51" s="23" t="s">
        <v>131</v>
      </c>
      <c r="C51" s="24" t="s">
        <v>136</v>
      </c>
      <c r="D51" s="24" t="s">
        <v>29</v>
      </c>
      <c r="E51" s="25" t="s">
        <v>137</v>
      </c>
      <c r="F51" s="26">
        <v>5000</v>
      </c>
      <c r="G51" s="26">
        <v>2150</v>
      </c>
      <c r="H51" s="26">
        <v>2150</v>
      </c>
      <c r="I51" s="26">
        <v>0</v>
      </c>
      <c r="J51" s="26">
        <v>2150</v>
      </c>
      <c r="K51" s="26">
        <f t="shared" si="3"/>
        <v>2150</v>
      </c>
      <c r="L51" s="26">
        <f t="shared" si="3"/>
        <v>2150</v>
      </c>
    </row>
    <row r="52" spans="1:12" ht="148.5" customHeight="1">
      <c r="A52" s="22" t="s">
        <v>26</v>
      </c>
      <c r="B52" s="23" t="s">
        <v>131</v>
      </c>
      <c r="C52" s="24" t="s">
        <v>138</v>
      </c>
      <c r="D52" s="24" t="s">
        <v>29</v>
      </c>
      <c r="E52" s="25" t="s">
        <v>139</v>
      </c>
      <c r="F52" s="26">
        <v>10000</v>
      </c>
      <c r="G52" s="26">
        <v>10000</v>
      </c>
      <c r="H52" s="26">
        <v>10000</v>
      </c>
      <c r="I52" s="26">
        <v>0</v>
      </c>
      <c r="J52" s="26">
        <v>10000</v>
      </c>
      <c r="K52" s="26">
        <f t="shared" si="3"/>
        <v>10000</v>
      </c>
      <c r="L52" s="26">
        <f t="shared" si="3"/>
        <v>10000</v>
      </c>
    </row>
    <row r="53" spans="1:12" ht="123" customHeight="1">
      <c r="A53" s="22" t="s">
        <v>26</v>
      </c>
      <c r="B53" s="23" t="s">
        <v>131</v>
      </c>
      <c r="C53" s="24" t="s">
        <v>140</v>
      </c>
      <c r="D53" s="24" t="s">
        <v>29</v>
      </c>
      <c r="E53" s="25" t="s">
        <v>141</v>
      </c>
      <c r="F53" s="26">
        <v>117150</v>
      </c>
      <c r="G53" s="26">
        <v>106500</v>
      </c>
      <c r="H53" s="26">
        <v>106500</v>
      </c>
      <c r="I53" s="26">
        <v>0</v>
      </c>
      <c r="J53" s="26">
        <v>106500</v>
      </c>
      <c r="K53" s="26">
        <f t="shared" si="3"/>
        <v>106500</v>
      </c>
      <c r="L53" s="26">
        <f t="shared" si="3"/>
        <v>106500</v>
      </c>
    </row>
    <row r="54" spans="1:12" ht="65.25" customHeight="1">
      <c r="A54" s="22" t="s">
        <v>26</v>
      </c>
      <c r="B54" s="23" t="s">
        <v>131</v>
      </c>
      <c r="C54" s="24" t="s">
        <v>142</v>
      </c>
      <c r="D54" s="24" t="s">
        <v>29</v>
      </c>
      <c r="E54" s="25" t="s">
        <v>143</v>
      </c>
      <c r="F54" s="26">
        <v>10000</v>
      </c>
      <c r="G54" s="26">
        <v>9000</v>
      </c>
      <c r="H54" s="26">
        <v>9000</v>
      </c>
      <c r="I54" s="26">
        <v>0</v>
      </c>
      <c r="J54" s="26">
        <v>9000</v>
      </c>
      <c r="K54" s="26">
        <f t="shared" si="3"/>
        <v>9000</v>
      </c>
      <c r="L54" s="26">
        <f t="shared" si="3"/>
        <v>9000</v>
      </c>
    </row>
    <row r="55" spans="1:12" ht="90.75" customHeight="1">
      <c r="A55" s="22" t="s">
        <v>26</v>
      </c>
      <c r="B55" s="23" t="s">
        <v>131</v>
      </c>
      <c r="C55" s="24" t="s">
        <v>144</v>
      </c>
      <c r="D55" s="24" t="s">
        <v>29</v>
      </c>
      <c r="E55" s="25" t="s">
        <v>145</v>
      </c>
      <c r="F55" s="26">
        <v>16250</v>
      </c>
      <c r="G55" s="26">
        <v>16643</v>
      </c>
      <c r="H55" s="26">
        <v>16643</v>
      </c>
      <c r="I55" s="26">
        <v>0</v>
      </c>
      <c r="J55" s="26">
        <v>16643</v>
      </c>
      <c r="K55" s="26">
        <f t="shared" si="3"/>
        <v>16643</v>
      </c>
      <c r="L55" s="26">
        <f t="shared" si="3"/>
        <v>16643</v>
      </c>
    </row>
    <row r="56" spans="1:12" ht="234" customHeight="1">
      <c r="A56" s="22" t="s">
        <v>26</v>
      </c>
      <c r="B56" s="23" t="s">
        <v>131</v>
      </c>
      <c r="C56" s="24" t="s">
        <v>146</v>
      </c>
      <c r="D56" s="24" t="s">
        <v>29</v>
      </c>
      <c r="E56" s="25" t="s">
        <v>147</v>
      </c>
      <c r="F56" s="26">
        <v>20000</v>
      </c>
      <c r="G56" s="26">
        <v>20000</v>
      </c>
      <c r="H56" s="26">
        <v>20000</v>
      </c>
      <c r="I56" s="26">
        <v>0</v>
      </c>
      <c r="J56" s="26">
        <v>20000</v>
      </c>
      <c r="K56" s="26">
        <f t="shared" si="3"/>
        <v>20000</v>
      </c>
      <c r="L56" s="26">
        <f t="shared" si="3"/>
        <v>20000</v>
      </c>
    </row>
    <row r="57" spans="1:12" ht="81.75" customHeight="1">
      <c r="A57" s="22" t="s">
        <v>26</v>
      </c>
      <c r="B57" s="23" t="s">
        <v>131</v>
      </c>
      <c r="C57" s="24" t="s">
        <v>148</v>
      </c>
      <c r="D57" s="24" t="s">
        <v>29</v>
      </c>
      <c r="E57" s="25" t="s">
        <v>149</v>
      </c>
      <c r="F57" s="26">
        <v>6720</v>
      </c>
      <c r="G57" s="26">
        <v>6720</v>
      </c>
      <c r="H57" s="26">
        <v>6720</v>
      </c>
      <c r="I57" s="26">
        <v>0</v>
      </c>
      <c r="J57" s="26">
        <v>6720</v>
      </c>
      <c r="K57" s="26">
        <f t="shared" si="3"/>
        <v>6720</v>
      </c>
      <c r="L57" s="26">
        <f t="shared" si="3"/>
        <v>6720</v>
      </c>
    </row>
    <row r="58" spans="1:12" ht="105.75" customHeight="1">
      <c r="A58" s="22" t="s">
        <v>26</v>
      </c>
      <c r="B58" s="23" t="s">
        <v>131</v>
      </c>
      <c r="C58" s="24" t="s">
        <v>150</v>
      </c>
      <c r="D58" s="24" t="s">
        <v>29</v>
      </c>
      <c r="E58" s="25" t="s">
        <v>151</v>
      </c>
      <c r="F58" s="26">
        <v>29456</v>
      </c>
      <c r="G58" s="26">
        <v>29456</v>
      </c>
      <c r="H58" s="26">
        <v>29456</v>
      </c>
      <c r="I58" s="26">
        <v>0</v>
      </c>
      <c r="J58" s="26">
        <v>29456</v>
      </c>
      <c r="K58" s="26">
        <f t="shared" si="3"/>
        <v>29456</v>
      </c>
      <c r="L58" s="26">
        <f t="shared" si="3"/>
        <v>29456</v>
      </c>
    </row>
    <row r="59" spans="1:12" ht="153" customHeight="1">
      <c r="A59" s="22" t="s">
        <v>26</v>
      </c>
      <c r="B59" s="23" t="s">
        <v>131</v>
      </c>
      <c r="C59" s="24" t="s">
        <v>152</v>
      </c>
      <c r="D59" s="25" t="s">
        <v>41</v>
      </c>
      <c r="E59" s="25" t="s">
        <v>153</v>
      </c>
      <c r="F59" s="26">
        <v>131770</v>
      </c>
      <c r="G59" s="26">
        <v>126054</v>
      </c>
      <c r="H59" s="26">
        <v>126054</v>
      </c>
      <c r="I59" s="26">
        <v>0</v>
      </c>
      <c r="J59" s="26">
        <v>126054</v>
      </c>
      <c r="K59" s="26">
        <f t="shared" si="3"/>
        <v>126054</v>
      </c>
      <c r="L59" s="26">
        <f t="shared" si="3"/>
        <v>126054</v>
      </c>
    </row>
    <row r="60" spans="1:12" ht="96" customHeight="1">
      <c r="A60" s="22" t="s">
        <v>26</v>
      </c>
      <c r="B60" s="23" t="s">
        <v>131</v>
      </c>
      <c r="C60" s="24" t="s">
        <v>154</v>
      </c>
      <c r="D60" s="24" t="s">
        <v>29</v>
      </c>
      <c r="E60" s="25" t="s">
        <v>155</v>
      </c>
      <c r="F60" s="26">
        <v>5000</v>
      </c>
      <c r="G60" s="26">
        <v>5000</v>
      </c>
      <c r="H60" s="26">
        <v>5000</v>
      </c>
      <c r="I60" s="26">
        <v>0</v>
      </c>
      <c r="J60" s="26">
        <v>5000</v>
      </c>
      <c r="K60" s="26">
        <f t="shared" si="3"/>
        <v>5000</v>
      </c>
      <c r="L60" s="26">
        <f t="shared" si="3"/>
        <v>5000</v>
      </c>
    </row>
    <row r="61" spans="1:12" ht="96" customHeight="1">
      <c r="A61" s="22" t="s">
        <v>26</v>
      </c>
      <c r="B61" s="23" t="s">
        <v>131</v>
      </c>
      <c r="C61" s="24" t="s">
        <v>156</v>
      </c>
      <c r="D61" s="24" t="s">
        <v>29</v>
      </c>
      <c r="E61" s="25" t="s">
        <v>157</v>
      </c>
      <c r="F61" s="26">
        <v>17682</v>
      </c>
      <c r="G61" s="26">
        <v>17232</v>
      </c>
      <c r="H61" s="26">
        <v>17232</v>
      </c>
      <c r="I61" s="26">
        <v>0</v>
      </c>
      <c r="J61" s="26">
        <v>17232</v>
      </c>
      <c r="K61" s="26">
        <f t="shared" si="3"/>
        <v>17232</v>
      </c>
      <c r="L61" s="26">
        <f t="shared" si="3"/>
        <v>17232</v>
      </c>
    </row>
    <row r="62" spans="1:12" ht="173.25" customHeight="1">
      <c r="A62" s="22" t="s">
        <v>26</v>
      </c>
      <c r="B62" s="23" t="s">
        <v>158</v>
      </c>
      <c r="C62" s="24" t="s">
        <v>159</v>
      </c>
      <c r="D62" s="24" t="s">
        <v>18</v>
      </c>
      <c r="E62" s="25" t="s">
        <v>160</v>
      </c>
      <c r="F62" s="26">
        <v>11000</v>
      </c>
      <c r="G62" s="26">
        <v>11000</v>
      </c>
      <c r="H62" s="26">
        <v>10000</v>
      </c>
      <c r="I62" s="26">
        <v>1000</v>
      </c>
      <c r="J62" s="26">
        <v>10000</v>
      </c>
      <c r="K62" s="26">
        <f t="shared" si="3"/>
        <v>10000</v>
      </c>
      <c r="L62" s="26">
        <f t="shared" si="3"/>
        <v>10000</v>
      </c>
    </row>
    <row r="63" spans="1:12" ht="168.75" customHeight="1">
      <c r="A63" s="22" t="s">
        <v>26</v>
      </c>
      <c r="B63" s="23" t="s">
        <v>158</v>
      </c>
      <c r="C63" s="24" t="s">
        <v>161</v>
      </c>
      <c r="D63" s="24" t="s">
        <v>18</v>
      </c>
      <c r="E63" s="25" t="s">
        <v>162</v>
      </c>
      <c r="F63" s="26">
        <v>12000</v>
      </c>
      <c r="G63" s="26">
        <v>13000</v>
      </c>
      <c r="H63" s="26">
        <v>12000</v>
      </c>
      <c r="I63" s="26">
        <v>1000</v>
      </c>
      <c r="J63" s="26">
        <v>12000</v>
      </c>
      <c r="K63" s="26">
        <f t="shared" si="3"/>
        <v>12000</v>
      </c>
      <c r="L63" s="26">
        <f t="shared" si="3"/>
        <v>12000</v>
      </c>
    </row>
    <row r="64" spans="1:12" ht="102.75" customHeight="1">
      <c r="A64" s="22" t="s">
        <v>26</v>
      </c>
      <c r="B64" s="23" t="s">
        <v>163</v>
      </c>
      <c r="C64" s="24" t="s">
        <v>164</v>
      </c>
      <c r="D64" s="24" t="s">
        <v>18</v>
      </c>
      <c r="E64" s="25" t="s">
        <v>165</v>
      </c>
      <c r="F64" s="26">
        <v>20000</v>
      </c>
      <c r="G64" s="26">
        <v>21000</v>
      </c>
      <c r="H64" s="26">
        <v>20000</v>
      </c>
      <c r="I64" s="26">
        <v>1000</v>
      </c>
      <c r="J64" s="26">
        <v>20000</v>
      </c>
      <c r="K64" s="26">
        <f t="shared" si="3"/>
        <v>20000</v>
      </c>
      <c r="L64" s="26">
        <f t="shared" si="3"/>
        <v>20000</v>
      </c>
    </row>
    <row r="65" spans="1:12" ht="57.75" customHeight="1">
      <c r="A65" s="22" t="s">
        <v>26</v>
      </c>
      <c r="B65" s="23" t="s">
        <v>166</v>
      </c>
      <c r="C65" s="25" t="s">
        <v>167</v>
      </c>
      <c r="D65" s="25" t="s">
        <v>41</v>
      </c>
      <c r="E65" s="25" t="s">
        <v>168</v>
      </c>
      <c r="F65" s="26">
        <v>16000</v>
      </c>
      <c r="G65" s="26">
        <v>41315</v>
      </c>
      <c r="H65" s="26">
        <v>41315</v>
      </c>
      <c r="I65" s="26"/>
      <c r="J65" s="26">
        <v>41315</v>
      </c>
      <c r="K65" s="26">
        <f t="shared" si="3"/>
        <v>41315</v>
      </c>
      <c r="L65" s="26">
        <f t="shared" si="3"/>
        <v>41315</v>
      </c>
    </row>
    <row r="66" spans="1:12" ht="53.25" customHeight="1">
      <c r="A66" s="22" t="s">
        <v>26</v>
      </c>
      <c r="B66" s="23" t="s">
        <v>169</v>
      </c>
      <c r="C66" s="24" t="s">
        <v>170</v>
      </c>
      <c r="D66" s="24" t="s">
        <v>29</v>
      </c>
      <c r="E66" s="25" t="s">
        <v>171</v>
      </c>
      <c r="F66" s="26">
        <v>0</v>
      </c>
      <c r="G66" s="26">
        <v>30000</v>
      </c>
      <c r="H66" s="26">
        <v>30000</v>
      </c>
      <c r="I66" s="26">
        <v>0</v>
      </c>
      <c r="J66" s="26">
        <v>30000</v>
      </c>
      <c r="K66" s="26">
        <f t="shared" si="3"/>
        <v>30000</v>
      </c>
      <c r="L66" s="26">
        <f t="shared" si="3"/>
        <v>30000</v>
      </c>
    </row>
    <row r="67" spans="1:12" ht="134.25" customHeight="1">
      <c r="A67" s="22" t="s">
        <v>26</v>
      </c>
      <c r="B67" s="23" t="s">
        <v>172</v>
      </c>
      <c r="C67" s="24" t="s">
        <v>173</v>
      </c>
      <c r="D67" s="24" t="s">
        <v>29</v>
      </c>
      <c r="E67" s="25" t="s">
        <v>174</v>
      </c>
      <c r="F67" s="26">
        <v>378918</v>
      </c>
      <c r="G67" s="26">
        <v>378919</v>
      </c>
      <c r="H67" s="26">
        <v>378919</v>
      </c>
      <c r="I67" s="26"/>
      <c r="J67" s="26">
        <v>378919</v>
      </c>
      <c r="K67" s="26">
        <f t="shared" si="3"/>
        <v>378919</v>
      </c>
      <c r="L67" s="26">
        <f t="shared" si="3"/>
        <v>378919</v>
      </c>
    </row>
    <row r="68" spans="1:12" ht="60" customHeight="1">
      <c r="A68" s="22" t="s">
        <v>26</v>
      </c>
      <c r="B68" s="23" t="s">
        <v>175</v>
      </c>
      <c r="C68" s="24" t="s">
        <v>176</v>
      </c>
      <c r="D68" s="24" t="s">
        <v>29</v>
      </c>
      <c r="E68" s="44" t="s">
        <v>177</v>
      </c>
      <c r="F68" s="26">
        <v>1421667</v>
      </c>
      <c r="G68" s="26">
        <v>1413200</v>
      </c>
      <c r="H68" s="26">
        <v>1413200</v>
      </c>
      <c r="I68" s="26"/>
      <c r="J68" s="26">
        <v>1413200</v>
      </c>
      <c r="K68" s="26">
        <f t="shared" si="3"/>
        <v>1413200</v>
      </c>
      <c r="L68" s="26">
        <f t="shared" si="3"/>
        <v>1413200</v>
      </c>
    </row>
    <row r="69" spans="1:12" ht="105">
      <c r="A69" s="22" t="s">
        <v>26</v>
      </c>
      <c r="B69" s="23" t="s">
        <v>178</v>
      </c>
      <c r="C69" s="24" t="s">
        <v>179</v>
      </c>
      <c r="D69" s="24" t="s">
        <v>29</v>
      </c>
      <c r="E69" s="25" t="s">
        <v>180</v>
      </c>
      <c r="F69" s="26">
        <v>319570</v>
      </c>
      <c r="G69" s="26">
        <v>301574</v>
      </c>
      <c r="H69" s="26">
        <v>301574</v>
      </c>
      <c r="I69" s="26"/>
      <c r="J69" s="26">
        <v>301574</v>
      </c>
      <c r="K69" s="26">
        <f t="shared" si="3"/>
        <v>301574</v>
      </c>
      <c r="L69" s="26">
        <f t="shared" si="3"/>
        <v>301574</v>
      </c>
    </row>
    <row r="70" spans="1:12" ht="52.5">
      <c r="A70" s="22" t="s">
        <v>26</v>
      </c>
      <c r="B70" s="23" t="s">
        <v>181</v>
      </c>
      <c r="C70" s="24" t="s">
        <v>182</v>
      </c>
      <c r="D70" s="24" t="s">
        <v>29</v>
      </c>
      <c r="E70" s="25" t="s">
        <v>183</v>
      </c>
      <c r="F70" s="26">
        <v>14820</v>
      </c>
      <c r="G70" s="26">
        <v>16720</v>
      </c>
      <c r="H70" s="26">
        <v>16720</v>
      </c>
      <c r="I70" s="26"/>
      <c r="J70" s="26">
        <v>16720</v>
      </c>
      <c r="K70" s="26">
        <f t="shared" si="3"/>
        <v>16720</v>
      </c>
      <c r="L70" s="26">
        <f t="shared" si="3"/>
        <v>16720</v>
      </c>
    </row>
    <row r="71" spans="1:12" ht="36" customHeight="1">
      <c r="A71" s="22" t="s">
        <v>26</v>
      </c>
      <c r="B71" s="23" t="s">
        <v>178</v>
      </c>
      <c r="C71" s="24" t="s">
        <v>184</v>
      </c>
      <c r="D71" s="24" t="s">
        <v>29</v>
      </c>
      <c r="E71" s="25" t="s">
        <v>185</v>
      </c>
      <c r="F71" s="26">
        <v>89424</v>
      </c>
      <c r="G71" s="26">
        <v>112644</v>
      </c>
      <c r="H71" s="26">
        <v>112644</v>
      </c>
      <c r="I71" s="26"/>
      <c r="J71" s="26">
        <v>112644</v>
      </c>
      <c r="K71" s="26">
        <f t="shared" si="3"/>
        <v>112644</v>
      </c>
      <c r="L71" s="26">
        <f t="shared" si="3"/>
        <v>112644</v>
      </c>
    </row>
    <row r="72" spans="1:12" ht="36" customHeight="1">
      <c r="A72" s="22" t="s">
        <v>26</v>
      </c>
      <c r="B72" s="23" t="s">
        <v>186</v>
      </c>
      <c r="C72" s="24" t="s">
        <v>187</v>
      </c>
      <c r="D72" s="24" t="s">
        <v>29</v>
      </c>
      <c r="E72" s="25" t="s">
        <v>188</v>
      </c>
      <c r="F72" s="26">
        <v>313360</v>
      </c>
      <c r="G72" s="26">
        <v>277920</v>
      </c>
      <c r="H72" s="26">
        <v>277920</v>
      </c>
      <c r="I72" s="26"/>
      <c r="J72" s="26">
        <v>277920</v>
      </c>
      <c r="K72" s="26">
        <f t="shared" si="3"/>
        <v>277920</v>
      </c>
      <c r="L72" s="26">
        <f t="shared" si="3"/>
        <v>277920</v>
      </c>
    </row>
    <row r="73" spans="1:12" ht="46.5" customHeight="1">
      <c r="A73" s="22" t="s">
        <v>26</v>
      </c>
      <c r="B73" s="23" t="s">
        <v>189</v>
      </c>
      <c r="C73" s="24" t="s">
        <v>190</v>
      </c>
      <c r="D73" s="24" t="s">
        <v>29</v>
      </c>
      <c r="E73" s="25" t="s">
        <v>191</v>
      </c>
      <c r="F73" s="26">
        <v>352471</v>
      </c>
      <c r="G73" s="26">
        <v>504000</v>
      </c>
      <c r="H73" s="26">
        <v>504000</v>
      </c>
      <c r="I73" s="26"/>
      <c r="J73" s="26">
        <v>504000</v>
      </c>
      <c r="K73" s="26">
        <f t="shared" si="3"/>
        <v>504000</v>
      </c>
      <c r="L73" s="26">
        <f t="shared" si="3"/>
        <v>504000</v>
      </c>
    </row>
    <row r="74" spans="1:12" ht="189" customHeight="1">
      <c r="A74" s="45" t="s">
        <v>26</v>
      </c>
      <c r="B74" s="18" t="s">
        <v>192</v>
      </c>
      <c r="C74" s="46" t="s">
        <v>193</v>
      </c>
      <c r="D74" s="46" t="s">
        <v>29</v>
      </c>
      <c r="E74" s="47" t="s">
        <v>194</v>
      </c>
      <c r="F74" s="48">
        <v>20000</v>
      </c>
      <c r="G74" s="49">
        <v>22250</v>
      </c>
      <c r="H74" s="48">
        <v>20000</v>
      </c>
      <c r="I74" s="48">
        <v>2250</v>
      </c>
      <c r="J74" s="48">
        <v>20000</v>
      </c>
      <c r="K74" s="26">
        <f t="shared" ref="K74:L84" si="4">J74</f>
        <v>20000</v>
      </c>
      <c r="L74" s="26">
        <f t="shared" si="4"/>
        <v>20000</v>
      </c>
    </row>
    <row r="75" spans="1:12" ht="41.25" customHeight="1">
      <c r="A75" s="22" t="s">
        <v>26</v>
      </c>
      <c r="B75" s="23" t="s">
        <v>195</v>
      </c>
      <c r="C75" s="24" t="s">
        <v>196</v>
      </c>
      <c r="D75" s="24" t="s">
        <v>29</v>
      </c>
      <c r="E75" s="25" t="s">
        <v>197</v>
      </c>
      <c r="F75" s="26">
        <v>57768</v>
      </c>
      <c r="G75" s="26">
        <v>69240</v>
      </c>
      <c r="H75" s="26">
        <v>69240</v>
      </c>
      <c r="I75" s="26">
        <v>0</v>
      </c>
      <c r="J75" s="26">
        <v>69240</v>
      </c>
      <c r="K75" s="26">
        <f t="shared" si="4"/>
        <v>69240</v>
      </c>
      <c r="L75" s="26">
        <f t="shared" si="4"/>
        <v>69240</v>
      </c>
    </row>
    <row r="76" spans="1:12" ht="41.25" customHeight="1">
      <c r="A76" s="22" t="s">
        <v>26</v>
      </c>
      <c r="B76" s="23" t="s">
        <v>198</v>
      </c>
      <c r="C76" s="24" t="s">
        <v>196</v>
      </c>
      <c r="D76" s="24" t="s">
        <v>29</v>
      </c>
      <c r="E76" s="25" t="s">
        <v>197</v>
      </c>
      <c r="F76" s="26">
        <v>57768</v>
      </c>
      <c r="G76" s="26">
        <v>69240</v>
      </c>
      <c r="H76" s="26">
        <v>69240</v>
      </c>
      <c r="I76" s="26"/>
      <c r="J76" s="26">
        <v>69240</v>
      </c>
      <c r="K76" s="26">
        <f t="shared" si="4"/>
        <v>69240</v>
      </c>
      <c r="L76" s="26">
        <f t="shared" si="4"/>
        <v>69240</v>
      </c>
    </row>
    <row r="77" spans="1:12" ht="41.25" customHeight="1">
      <c r="A77" s="22" t="s">
        <v>26</v>
      </c>
      <c r="B77" s="23" t="s">
        <v>199</v>
      </c>
      <c r="C77" s="24" t="s">
        <v>196</v>
      </c>
      <c r="D77" s="24" t="s">
        <v>29</v>
      </c>
      <c r="E77" s="25" t="s">
        <v>200</v>
      </c>
      <c r="F77" s="26">
        <v>53244</v>
      </c>
      <c r="G77" s="26">
        <v>54120</v>
      </c>
      <c r="H77" s="26">
        <v>54120</v>
      </c>
      <c r="I77" s="26">
        <v>0</v>
      </c>
      <c r="J77" s="26">
        <v>54120</v>
      </c>
      <c r="K77" s="26">
        <f t="shared" si="4"/>
        <v>54120</v>
      </c>
      <c r="L77" s="26">
        <f t="shared" si="4"/>
        <v>54120</v>
      </c>
    </row>
    <row r="78" spans="1:12" ht="41.25" customHeight="1">
      <c r="A78" s="22" t="s">
        <v>26</v>
      </c>
      <c r="B78" s="23" t="s">
        <v>201</v>
      </c>
      <c r="C78" s="24" t="s">
        <v>196</v>
      </c>
      <c r="D78" s="24" t="s">
        <v>29</v>
      </c>
      <c r="E78" s="25" t="s">
        <v>202</v>
      </c>
      <c r="F78" s="26">
        <v>60468</v>
      </c>
      <c r="G78" s="26">
        <v>60852</v>
      </c>
      <c r="H78" s="26">
        <v>60852</v>
      </c>
      <c r="I78" s="26">
        <v>0</v>
      </c>
      <c r="J78" s="26">
        <v>60852</v>
      </c>
      <c r="K78" s="26">
        <f t="shared" si="4"/>
        <v>60852</v>
      </c>
      <c r="L78" s="26">
        <f t="shared" si="4"/>
        <v>60852</v>
      </c>
    </row>
    <row r="79" spans="1:12" ht="41.25" customHeight="1">
      <c r="A79" s="22" t="s">
        <v>26</v>
      </c>
      <c r="B79" s="23" t="s">
        <v>203</v>
      </c>
      <c r="C79" s="24" t="s">
        <v>196</v>
      </c>
      <c r="D79" s="24" t="s">
        <v>29</v>
      </c>
      <c r="E79" s="25" t="s">
        <v>204</v>
      </c>
      <c r="F79" s="26">
        <v>38070</v>
      </c>
      <c r="G79" s="26">
        <v>51504</v>
      </c>
      <c r="H79" s="26">
        <v>51504</v>
      </c>
      <c r="I79" s="26">
        <v>0</v>
      </c>
      <c r="J79" s="26">
        <v>51504</v>
      </c>
      <c r="K79" s="26">
        <f t="shared" si="4"/>
        <v>51504</v>
      </c>
      <c r="L79" s="26">
        <f t="shared" si="4"/>
        <v>51504</v>
      </c>
    </row>
    <row r="80" spans="1:12" ht="41.25" customHeight="1">
      <c r="A80" s="22" t="s">
        <v>26</v>
      </c>
      <c r="B80" s="23" t="s">
        <v>195</v>
      </c>
      <c r="C80" s="24" t="s">
        <v>205</v>
      </c>
      <c r="D80" s="24" t="s">
        <v>29</v>
      </c>
      <c r="E80" s="25" t="s">
        <v>206</v>
      </c>
      <c r="F80" s="26">
        <v>1400</v>
      </c>
      <c r="G80" s="26">
        <v>5040</v>
      </c>
      <c r="H80" s="26">
        <v>5040</v>
      </c>
      <c r="I80" s="26"/>
      <c r="J80" s="26">
        <v>5040</v>
      </c>
      <c r="K80" s="26">
        <f t="shared" si="4"/>
        <v>5040</v>
      </c>
      <c r="L80" s="26">
        <f t="shared" si="4"/>
        <v>5040</v>
      </c>
    </row>
    <row r="81" spans="1:12" ht="41.25" customHeight="1">
      <c r="A81" s="22" t="s">
        <v>26</v>
      </c>
      <c r="B81" s="23" t="s">
        <v>198</v>
      </c>
      <c r="C81" s="24" t="s">
        <v>205</v>
      </c>
      <c r="D81" s="24" t="s">
        <v>29</v>
      </c>
      <c r="E81" s="25" t="s">
        <v>206</v>
      </c>
      <c r="F81" s="26">
        <v>1400</v>
      </c>
      <c r="G81" s="26">
        <v>5040</v>
      </c>
      <c r="H81" s="26">
        <v>5040</v>
      </c>
      <c r="I81" s="26">
        <v>0</v>
      </c>
      <c r="J81" s="26">
        <v>5040</v>
      </c>
      <c r="K81" s="26">
        <f t="shared" si="4"/>
        <v>5040</v>
      </c>
      <c r="L81" s="26">
        <f t="shared" si="4"/>
        <v>5040</v>
      </c>
    </row>
    <row r="82" spans="1:12" ht="41.25" customHeight="1">
      <c r="A82" s="22" t="s">
        <v>26</v>
      </c>
      <c r="B82" s="23" t="s">
        <v>199</v>
      </c>
      <c r="C82" s="24" t="s">
        <v>205</v>
      </c>
      <c r="D82" s="24" t="s">
        <v>29</v>
      </c>
      <c r="E82" s="25" t="s">
        <v>207</v>
      </c>
      <c r="F82" s="26">
        <v>1200</v>
      </c>
      <c r="G82" s="26">
        <v>3360</v>
      </c>
      <c r="H82" s="26">
        <v>3360</v>
      </c>
      <c r="I82" s="26">
        <v>0</v>
      </c>
      <c r="J82" s="26">
        <v>3360</v>
      </c>
      <c r="K82" s="26">
        <f t="shared" si="4"/>
        <v>3360</v>
      </c>
      <c r="L82" s="26">
        <f t="shared" si="4"/>
        <v>3360</v>
      </c>
    </row>
    <row r="83" spans="1:12" ht="41.25" customHeight="1">
      <c r="A83" s="22" t="s">
        <v>26</v>
      </c>
      <c r="B83" s="23" t="s">
        <v>201</v>
      </c>
      <c r="C83" s="24" t="s">
        <v>205</v>
      </c>
      <c r="D83" s="24" t="s">
        <v>29</v>
      </c>
      <c r="E83" s="25" t="s">
        <v>207</v>
      </c>
      <c r="F83" s="26">
        <v>1200</v>
      </c>
      <c r="G83" s="26">
        <v>3360</v>
      </c>
      <c r="H83" s="26">
        <v>3360</v>
      </c>
      <c r="I83" s="26">
        <v>0</v>
      </c>
      <c r="J83" s="26">
        <v>3360</v>
      </c>
      <c r="K83" s="26">
        <f t="shared" si="4"/>
        <v>3360</v>
      </c>
      <c r="L83" s="26">
        <f t="shared" si="4"/>
        <v>3360</v>
      </c>
    </row>
    <row r="84" spans="1:12" ht="41.25" customHeight="1">
      <c r="A84" s="22" t="s">
        <v>26</v>
      </c>
      <c r="B84" s="23" t="s">
        <v>203</v>
      </c>
      <c r="C84" s="24" t="s">
        <v>205</v>
      </c>
      <c r="D84" s="24" t="s">
        <v>29</v>
      </c>
      <c r="E84" s="25" t="s">
        <v>207</v>
      </c>
      <c r="F84" s="26">
        <v>1000</v>
      </c>
      <c r="G84" s="26">
        <v>3360</v>
      </c>
      <c r="H84" s="26">
        <v>3360</v>
      </c>
      <c r="I84" s="26">
        <v>0</v>
      </c>
      <c r="J84" s="26">
        <v>3360</v>
      </c>
      <c r="K84" s="26">
        <f t="shared" si="4"/>
        <v>3360</v>
      </c>
      <c r="L84" s="26">
        <f t="shared" si="4"/>
        <v>3360</v>
      </c>
    </row>
    <row r="85" spans="1:12" ht="54.95" customHeight="1">
      <c r="A85" s="12" t="s">
        <v>208</v>
      </c>
      <c r="B85" s="12"/>
      <c r="C85" s="13">
        <f>SUBTOTAL(103,C86:C117)</f>
        <v>32</v>
      </c>
      <c r="D85" s="14"/>
      <c r="E85" s="15"/>
      <c r="F85" s="16">
        <f t="shared" ref="F85:L85" si="5">SUBTOTAL(9,F86:F117)</f>
        <v>731886</v>
      </c>
      <c r="G85" s="16">
        <f t="shared" si="5"/>
        <v>1378007</v>
      </c>
      <c r="H85" s="16">
        <f t="shared" si="5"/>
        <v>772214</v>
      </c>
      <c r="I85" s="16">
        <f t="shared" si="5"/>
        <v>605793</v>
      </c>
      <c r="J85" s="16">
        <f t="shared" si="5"/>
        <v>772214</v>
      </c>
      <c r="K85" s="16">
        <f t="shared" si="5"/>
        <v>772214</v>
      </c>
      <c r="L85" s="16">
        <f t="shared" si="5"/>
        <v>772214</v>
      </c>
    </row>
    <row r="86" spans="1:12" ht="108.75" customHeight="1">
      <c r="A86" s="45" t="s">
        <v>209</v>
      </c>
      <c r="B86" s="50" t="s">
        <v>210</v>
      </c>
      <c r="C86" s="50" t="s">
        <v>211</v>
      </c>
      <c r="D86" s="46" t="s">
        <v>18</v>
      </c>
      <c r="E86" s="51" t="s">
        <v>212</v>
      </c>
      <c r="F86" s="52">
        <v>15000</v>
      </c>
      <c r="G86" s="21">
        <v>15000</v>
      </c>
      <c r="H86" s="52">
        <v>15000</v>
      </c>
      <c r="I86" s="52"/>
      <c r="J86" s="52">
        <v>15000</v>
      </c>
      <c r="K86" s="48">
        <f>J86</f>
        <v>15000</v>
      </c>
      <c r="L86" s="48">
        <f>K86</f>
        <v>15000</v>
      </c>
    </row>
    <row r="87" spans="1:12" ht="54.95" customHeight="1">
      <c r="A87" s="45" t="s">
        <v>209</v>
      </c>
      <c r="B87" s="50" t="s">
        <v>213</v>
      </c>
      <c r="C87" s="50" t="s">
        <v>214</v>
      </c>
      <c r="D87" s="46" t="s">
        <v>18</v>
      </c>
      <c r="E87" s="51" t="s">
        <v>215</v>
      </c>
      <c r="F87" s="52">
        <v>1000</v>
      </c>
      <c r="G87" s="53">
        <v>10000</v>
      </c>
      <c r="H87" s="52">
        <v>1000</v>
      </c>
      <c r="I87" s="52">
        <v>9000</v>
      </c>
      <c r="J87" s="52">
        <v>1000</v>
      </c>
      <c r="K87" s="48">
        <f t="shared" ref="K87:L117" si="6">J87</f>
        <v>1000</v>
      </c>
      <c r="L87" s="48">
        <f t="shared" si="6"/>
        <v>1000</v>
      </c>
    </row>
    <row r="88" spans="1:12" ht="54.95" customHeight="1">
      <c r="A88" s="45" t="s">
        <v>209</v>
      </c>
      <c r="B88" s="50" t="s">
        <v>216</v>
      </c>
      <c r="C88" s="50" t="s">
        <v>214</v>
      </c>
      <c r="D88" s="46" t="s">
        <v>18</v>
      </c>
      <c r="E88" s="51" t="s">
        <v>217</v>
      </c>
      <c r="F88" s="52">
        <v>500</v>
      </c>
      <c r="G88" s="53">
        <v>4500</v>
      </c>
      <c r="H88" s="52">
        <v>500</v>
      </c>
      <c r="I88" s="52">
        <v>4000</v>
      </c>
      <c r="J88" s="52">
        <v>500</v>
      </c>
      <c r="K88" s="48">
        <f t="shared" si="6"/>
        <v>500</v>
      </c>
      <c r="L88" s="48">
        <f t="shared" si="6"/>
        <v>500</v>
      </c>
    </row>
    <row r="89" spans="1:12" ht="54.95" customHeight="1">
      <c r="A89" s="45" t="s">
        <v>209</v>
      </c>
      <c r="B89" s="50" t="s">
        <v>218</v>
      </c>
      <c r="C89" s="50" t="s">
        <v>214</v>
      </c>
      <c r="D89" s="46" t="s">
        <v>18</v>
      </c>
      <c r="E89" s="51" t="s">
        <v>219</v>
      </c>
      <c r="F89" s="52">
        <v>500</v>
      </c>
      <c r="G89" s="53">
        <v>6300</v>
      </c>
      <c r="H89" s="52">
        <v>500</v>
      </c>
      <c r="I89" s="52">
        <v>5800</v>
      </c>
      <c r="J89" s="52">
        <v>500</v>
      </c>
      <c r="K89" s="48">
        <f t="shared" si="6"/>
        <v>500</v>
      </c>
      <c r="L89" s="48">
        <f t="shared" si="6"/>
        <v>500</v>
      </c>
    </row>
    <row r="90" spans="1:12" ht="79.5" customHeight="1">
      <c r="A90" s="45" t="s">
        <v>209</v>
      </c>
      <c r="B90" s="46" t="s">
        <v>220</v>
      </c>
      <c r="C90" s="46" t="s">
        <v>221</v>
      </c>
      <c r="D90" s="46" t="s">
        <v>222</v>
      </c>
      <c r="E90" s="47" t="s">
        <v>223</v>
      </c>
      <c r="F90" s="48">
        <v>25000</v>
      </c>
      <c r="G90" s="48">
        <v>27000</v>
      </c>
      <c r="H90" s="48">
        <v>25000</v>
      </c>
      <c r="I90" s="48">
        <v>2000</v>
      </c>
      <c r="J90" s="48">
        <v>25000</v>
      </c>
      <c r="K90" s="48">
        <f t="shared" si="6"/>
        <v>25000</v>
      </c>
      <c r="L90" s="48">
        <f t="shared" si="6"/>
        <v>25000</v>
      </c>
    </row>
    <row r="91" spans="1:12" ht="103.5" customHeight="1">
      <c r="A91" s="45" t="s">
        <v>209</v>
      </c>
      <c r="B91" s="46" t="s">
        <v>224</v>
      </c>
      <c r="C91" s="46" t="s">
        <v>225</v>
      </c>
      <c r="D91" s="46" t="s">
        <v>18</v>
      </c>
      <c r="E91" s="47" t="s">
        <v>226</v>
      </c>
      <c r="F91" s="48">
        <v>17000</v>
      </c>
      <c r="G91" s="48">
        <v>22000</v>
      </c>
      <c r="H91" s="48">
        <v>17000</v>
      </c>
      <c r="I91" s="48">
        <v>5000</v>
      </c>
      <c r="J91" s="48">
        <v>17000</v>
      </c>
      <c r="K91" s="48">
        <f t="shared" si="6"/>
        <v>17000</v>
      </c>
      <c r="L91" s="48">
        <f t="shared" si="6"/>
        <v>17000</v>
      </c>
    </row>
    <row r="92" spans="1:12" ht="54.95" customHeight="1">
      <c r="A92" s="45" t="s">
        <v>209</v>
      </c>
      <c r="B92" s="46" t="s">
        <v>227</v>
      </c>
      <c r="C92" s="46" t="s">
        <v>228</v>
      </c>
      <c r="D92" s="46" t="s">
        <v>222</v>
      </c>
      <c r="E92" s="47" t="s">
        <v>229</v>
      </c>
      <c r="F92" s="48">
        <v>0</v>
      </c>
      <c r="G92" s="48">
        <v>7000</v>
      </c>
      <c r="H92" s="48">
        <v>5000</v>
      </c>
      <c r="I92" s="48">
        <v>2000</v>
      </c>
      <c r="J92" s="48">
        <v>5000</v>
      </c>
      <c r="K92" s="48">
        <f t="shared" si="6"/>
        <v>5000</v>
      </c>
      <c r="L92" s="48">
        <f t="shared" si="6"/>
        <v>5000</v>
      </c>
    </row>
    <row r="93" spans="1:12" ht="54.95" customHeight="1">
      <c r="A93" s="45" t="s">
        <v>209</v>
      </c>
      <c r="B93" s="46" t="s">
        <v>230</v>
      </c>
      <c r="C93" s="46" t="s">
        <v>231</v>
      </c>
      <c r="D93" s="46" t="s">
        <v>60</v>
      </c>
      <c r="E93" s="54" t="s">
        <v>232</v>
      </c>
      <c r="F93" s="48">
        <v>0</v>
      </c>
      <c r="G93" s="48">
        <v>18000</v>
      </c>
      <c r="H93" s="48">
        <v>15000</v>
      </c>
      <c r="I93" s="48">
        <v>3000</v>
      </c>
      <c r="J93" s="48">
        <v>15000</v>
      </c>
      <c r="K93" s="48">
        <f t="shared" si="6"/>
        <v>15000</v>
      </c>
      <c r="L93" s="48">
        <f t="shared" si="6"/>
        <v>15000</v>
      </c>
    </row>
    <row r="94" spans="1:12" ht="102.75" customHeight="1">
      <c r="A94" s="45" t="s">
        <v>209</v>
      </c>
      <c r="B94" s="18" t="s">
        <v>233</v>
      </c>
      <c r="C94" s="46" t="s">
        <v>234</v>
      </c>
      <c r="D94" s="46" t="s">
        <v>18</v>
      </c>
      <c r="E94" s="47" t="s">
        <v>235</v>
      </c>
      <c r="F94" s="48">
        <v>3000</v>
      </c>
      <c r="G94" s="48">
        <v>4505</v>
      </c>
      <c r="H94" s="48">
        <v>3000</v>
      </c>
      <c r="I94" s="48">
        <v>1505</v>
      </c>
      <c r="J94" s="48">
        <v>3000</v>
      </c>
      <c r="K94" s="48">
        <f t="shared" si="6"/>
        <v>3000</v>
      </c>
      <c r="L94" s="48">
        <f t="shared" si="6"/>
        <v>3000</v>
      </c>
    </row>
    <row r="95" spans="1:12" ht="116.25" customHeight="1">
      <c r="A95" s="45" t="s">
        <v>209</v>
      </c>
      <c r="B95" s="18" t="s">
        <v>236</v>
      </c>
      <c r="C95" s="46" t="s">
        <v>234</v>
      </c>
      <c r="D95" s="46" t="s">
        <v>18</v>
      </c>
      <c r="E95" s="47" t="s">
        <v>237</v>
      </c>
      <c r="F95" s="48">
        <v>3000</v>
      </c>
      <c r="G95" s="48">
        <v>10000</v>
      </c>
      <c r="H95" s="48">
        <v>3000</v>
      </c>
      <c r="I95" s="48">
        <v>7000</v>
      </c>
      <c r="J95" s="48">
        <v>3000</v>
      </c>
      <c r="K95" s="48">
        <f t="shared" si="6"/>
        <v>3000</v>
      </c>
      <c r="L95" s="48">
        <f t="shared" si="6"/>
        <v>3000</v>
      </c>
    </row>
    <row r="96" spans="1:12" ht="97.5" customHeight="1">
      <c r="A96" s="45" t="s">
        <v>209</v>
      </c>
      <c r="B96" s="18" t="s">
        <v>238</v>
      </c>
      <c r="C96" s="46" t="s">
        <v>234</v>
      </c>
      <c r="D96" s="46" t="s">
        <v>18</v>
      </c>
      <c r="E96" s="47" t="s">
        <v>239</v>
      </c>
      <c r="F96" s="48">
        <v>3000</v>
      </c>
      <c r="G96" s="48">
        <v>5360</v>
      </c>
      <c r="H96" s="48">
        <v>3000</v>
      </c>
      <c r="I96" s="48">
        <v>2360</v>
      </c>
      <c r="J96" s="48">
        <v>3000</v>
      </c>
      <c r="K96" s="48">
        <f t="shared" si="6"/>
        <v>3000</v>
      </c>
      <c r="L96" s="48">
        <f t="shared" si="6"/>
        <v>3000</v>
      </c>
    </row>
    <row r="97" spans="1:14" ht="86.25" customHeight="1">
      <c r="A97" s="45" t="s">
        <v>209</v>
      </c>
      <c r="B97" s="18" t="s">
        <v>240</v>
      </c>
      <c r="C97" s="46" t="s">
        <v>234</v>
      </c>
      <c r="D97" s="46" t="s">
        <v>18</v>
      </c>
      <c r="E97" s="47" t="s">
        <v>241</v>
      </c>
      <c r="F97" s="48">
        <v>3000</v>
      </c>
      <c r="G97" s="48">
        <v>3040</v>
      </c>
      <c r="H97" s="48">
        <v>3000</v>
      </c>
      <c r="I97" s="48">
        <v>40</v>
      </c>
      <c r="J97" s="48">
        <v>3000</v>
      </c>
      <c r="K97" s="48">
        <f t="shared" si="6"/>
        <v>3000</v>
      </c>
      <c r="L97" s="48">
        <f t="shared" si="6"/>
        <v>3000</v>
      </c>
    </row>
    <row r="98" spans="1:14" ht="151.5" customHeight="1">
      <c r="A98" s="45" t="s">
        <v>209</v>
      </c>
      <c r="B98" s="18" t="s">
        <v>242</v>
      </c>
      <c r="C98" s="46" t="s">
        <v>234</v>
      </c>
      <c r="D98" s="46" t="s">
        <v>18</v>
      </c>
      <c r="E98" s="47" t="s">
        <v>243</v>
      </c>
      <c r="F98" s="48">
        <v>3000</v>
      </c>
      <c r="G98" s="48">
        <v>12508</v>
      </c>
      <c r="H98" s="48">
        <v>3000</v>
      </c>
      <c r="I98" s="48">
        <v>9508</v>
      </c>
      <c r="J98" s="48">
        <v>3000</v>
      </c>
      <c r="K98" s="48">
        <f t="shared" si="6"/>
        <v>3000</v>
      </c>
      <c r="L98" s="48">
        <f t="shared" si="6"/>
        <v>3000</v>
      </c>
    </row>
    <row r="99" spans="1:14" ht="147" customHeight="1">
      <c r="A99" s="45" t="s">
        <v>209</v>
      </c>
      <c r="B99" s="18" t="s">
        <v>244</v>
      </c>
      <c r="C99" s="46" t="s">
        <v>245</v>
      </c>
      <c r="D99" s="46" t="s">
        <v>18</v>
      </c>
      <c r="E99" s="47" t="s">
        <v>246</v>
      </c>
      <c r="F99" s="48">
        <v>20000</v>
      </c>
      <c r="G99" s="48">
        <v>15000</v>
      </c>
      <c r="H99" s="48">
        <v>15000</v>
      </c>
      <c r="I99" s="48">
        <v>0</v>
      </c>
      <c r="J99" s="48">
        <v>15000</v>
      </c>
      <c r="K99" s="48">
        <f t="shared" si="6"/>
        <v>15000</v>
      </c>
      <c r="L99" s="48">
        <f t="shared" si="6"/>
        <v>15000</v>
      </c>
    </row>
    <row r="100" spans="1:14" ht="73.5" customHeight="1">
      <c r="A100" s="45" t="s">
        <v>209</v>
      </c>
      <c r="B100" s="18" t="s">
        <v>247</v>
      </c>
      <c r="C100" s="46" t="s">
        <v>248</v>
      </c>
      <c r="D100" s="46" t="s">
        <v>18</v>
      </c>
      <c r="E100" s="47" t="s">
        <v>249</v>
      </c>
      <c r="F100" s="48">
        <v>15000</v>
      </c>
      <c r="G100" s="48">
        <v>15000</v>
      </c>
      <c r="H100" s="48">
        <v>15000</v>
      </c>
      <c r="I100" s="48">
        <v>0</v>
      </c>
      <c r="J100" s="48">
        <v>15000</v>
      </c>
      <c r="K100" s="48">
        <f t="shared" si="6"/>
        <v>15000</v>
      </c>
      <c r="L100" s="48">
        <f t="shared" si="6"/>
        <v>15000</v>
      </c>
    </row>
    <row r="101" spans="1:14" ht="181.5" customHeight="1">
      <c r="A101" s="45" t="s">
        <v>209</v>
      </c>
      <c r="B101" s="18" t="s">
        <v>250</v>
      </c>
      <c r="C101" s="46" t="s">
        <v>251</v>
      </c>
      <c r="D101" s="46" t="s">
        <v>18</v>
      </c>
      <c r="E101" s="47" t="s">
        <v>252</v>
      </c>
      <c r="F101" s="48">
        <v>10000</v>
      </c>
      <c r="G101" s="48">
        <v>12000</v>
      </c>
      <c r="H101" s="48">
        <v>12000</v>
      </c>
      <c r="I101" s="48">
        <v>0</v>
      </c>
      <c r="J101" s="48">
        <v>12000</v>
      </c>
      <c r="K101" s="55">
        <f t="shared" si="6"/>
        <v>12000</v>
      </c>
      <c r="L101" s="48">
        <f t="shared" si="6"/>
        <v>12000</v>
      </c>
    </row>
    <row r="102" spans="1:14" ht="64.5" customHeight="1">
      <c r="A102" s="56" t="s">
        <v>209</v>
      </c>
      <c r="B102" s="57" t="s">
        <v>253</v>
      </c>
      <c r="C102" s="58" t="s">
        <v>254</v>
      </c>
      <c r="D102" s="58" t="s">
        <v>18</v>
      </c>
      <c r="E102" s="58" t="s">
        <v>255</v>
      </c>
      <c r="F102" s="59">
        <v>552238</v>
      </c>
      <c r="G102" s="59">
        <v>1105984</v>
      </c>
      <c r="H102" s="59">
        <v>558766</v>
      </c>
      <c r="I102" s="59">
        <v>547218</v>
      </c>
      <c r="J102" s="59">
        <v>558766</v>
      </c>
      <c r="K102" s="60">
        <f t="shared" si="6"/>
        <v>558766</v>
      </c>
      <c r="L102" s="48">
        <f t="shared" si="6"/>
        <v>558766</v>
      </c>
      <c r="M102" s="59" t="s">
        <v>256</v>
      </c>
      <c r="N102" s="59"/>
    </row>
    <row r="103" spans="1:14" ht="106.5" customHeight="1">
      <c r="A103" s="45" t="s">
        <v>257</v>
      </c>
      <c r="B103" s="18" t="s">
        <v>258</v>
      </c>
      <c r="C103" s="46" t="s">
        <v>259</v>
      </c>
      <c r="D103" s="46" t="s">
        <v>18</v>
      </c>
      <c r="E103" s="47" t="s">
        <v>260</v>
      </c>
      <c r="F103" s="48">
        <v>1000</v>
      </c>
      <c r="G103" s="48">
        <v>1100</v>
      </c>
      <c r="H103" s="48">
        <v>1000</v>
      </c>
      <c r="I103" s="48">
        <v>100</v>
      </c>
      <c r="J103" s="48">
        <v>1000</v>
      </c>
      <c r="K103" s="61">
        <f t="shared" si="6"/>
        <v>1000</v>
      </c>
      <c r="L103" s="48">
        <f t="shared" si="6"/>
        <v>1000</v>
      </c>
    </row>
    <row r="104" spans="1:14" ht="111" customHeight="1">
      <c r="A104" s="45" t="s">
        <v>257</v>
      </c>
      <c r="B104" s="18" t="s">
        <v>261</v>
      </c>
      <c r="C104" s="46" t="s">
        <v>259</v>
      </c>
      <c r="D104" s="46" t="s">
        <v>18</v>
      </c>
      <c r="E104" s="47" t="s">
        <v>260</v>
      </c>
      <c r="F104" s="48">
        <v>1000</v>
      </c>
      <c r="G104" s="48">
        <v>1100</v>
      </c>
      <c r="H104" s="48">
        <v>1000</v>
      </c>
      <c r="I104" s="48">
        <v>100</v>
      </c>
      <c r="J104" s="48">
        <v>1000</v>
      </c>
      <c r="K104" s="48">
        <f t="shared" si="6"/>
        <v>1000</v>
      </c>
      <c r="L104" s="48">
        <f t="shared" si="6"/>
        <v>1000</v>
      </c>
    </row>
    <row r="105" spans="1:14" ht="104.25" customHeight="1">
      <c r="A105" s="45" t="s">
        <v>257</v>
      </c>
      <c r="B105" s="18" t="s">
        <v>262</v>
      </c>
      <c r="C105" s="46" t="s">
        <v>259</v>
      </c>
      <c r="D105" s="46" t="s">
        <v>18</v>
      </c>
      <c r="E105" s="47" t="s">
        <v>260</v>
      </c>
      <c r="F105" s="48">
        <v>1000</v>
      </c>
      <c r="G105" s="48">
        <v>1100</v>
      </c>
      <c r="H105" s="48">
        <v>1000</v>
      </c>
      <c r="I105" s="48">
        <v>100</v>
      </c>
      <c r="J105" s="48">
        <v>1000</v>
      </c>
      <c r="K105" s="48">
        <f t="shared" si="6"/>
        <v>1000</v>
      </c>
      <c r="L105" s="48">
        <f t="shared" si="6"/>
        <v>1000</v>
      </c>
    </row>
    <row r="106" spans="1:14" ht="54.95" customHeight="1">
      <c r="A106" s="45" t="s">
        <v>257</v>
      </c>
      <c r="B106" s="18" t="s">
        <v>258</v>
      </c>
      <c r="C106" s="46" t="s">
        <v>263</v>
      </c>
      <c r="D106" s="46" t="s">
        <v>18</v>
      </c>
      <c r="E106" s="47" t="s">
        <v>264</v>
      </c>
      <c r="F106" s="48">
        <v>1200</v>
      </c>
      <c r="G106" s="48">
        <v>1320</v>
      </c>
      <c r="H106" s="48">
        <v>1200</v>
      </c>
      <c r="I106" s="48">
        <v>120</v>
      </c>
      <c r="J106" s="48">
        <v>1200</v>
      </c>
      <c r="K106" s="48">
        <f t="shared" si="6"/>
        <v>1200</v>
      </c>
      <c r="L106" s="48">
        <f t="shared" si="6"/>
        <v>1200</v>
      </c>
    </row>
    <row r="107" spans="1:14" ht="54.95" customHeight="1">
      <c r="A107" s="45" t="s">
        <v>257</v>
      </c>
      <c r="B107" s="18" t="s">
        <v>261</v>
      </c>
      <c r="C107" s="46" t="s">
        <v>263</v>
      </c>
      <c r="D107" s="46" t="s">
        <v>18</v>
      </c>
      <c r="E107" s="47" t="s">
        <v>264</v>
      </c>
      <c r="F107" s="48">
        <v>600</v>
      </c>
      <c r="G107" s="48">
        <v>1320</v>
      </c>
      <c r="H107" s="48">
        <v>1200</v>
      </c>
      <c r="I107" s="48">
        <v>120</v>
      </c>
      <c r="J107" s="48">
        <v>1200</v>
      </c>
      <c r="K107" s="48">
        <f t="shared" si="6"/>
        <v>1200</v>
      </c>
      <c r="L107" s="48">
        <f t="shared" si="6"/>
        <v>1200</v>
      </c>
    </row>
    <row r="108" spans="1:14" ht="54.95" customHeight="1">
      <c r="A108" s="45" t="s">
        <v>257</v>
      </c>
      <c r="B108" s="18" t="s">
        <v>262</v>
      </c>
      <c r="C108" s="46" t="s">
        <v>263</v>
      </c>
      <c r="D108" s="46" t="s">
        <v>18</v>
      </c>
      <c r="E108" s="47" t="s">
        <v>264</v>
      </c>
      <c r="F108" s="48">
        <v>600</v>
      </c>
      <c r="G108" s="48">
        <v>1320</v>
      </c>
      <c r="H108" s="48">
        <v>1200</v>
      </c>
      <c r="I108" s="48">
        <v>120</v>
      </c>
      <c r="J108" s="48">
        <v>1200</v>
      </c>
      <c r="K108" s="48">
        <f t="shared" si="6"/>
        <v>1200</v>
      </c>
      <c r="L108" s="48">
        <f t="shared" si="6"/>
        <v>1200</v>
      </c>
    </row>
    <row r="109" spans="1:14" ht="54.95" customHeight="1">
      <c r="A109" s="45" t="s">
        <v>257</v>
      </c>
      <c r="B109" s="18" t="s">
        <v>258</v>
      </c>
      <c r="C109" s="46" t="s">
        <v>265</v>
      </c>
      <c r="D109" s="46" t="s">
        <v>60</v>
      </c>
      <c r="E109" s="47" t="s">
        <v>266</v>
      </c>
      <c r="F109" s="48">
        <v>2100</v>
      </c>
      <c r="G109" s="48">
        <v>2310</v>
      </c>
      <c r="H109" s="48">
        <v>2100</v>
      </c>
      <c r="I109" s="48">
        <v>210</v>
      </c>
      <c r="J109" s="48">
        <v>2100</v>
      </c>
      <c r="K109" s="48">
        <f t="shared" si="6"/>
        <v>2100</v>
      </c>
      <c r="L109" s="48">
        <f t="shared" si="6"/>
        <v>2100</v>
      </c>
    </row>
    <row r="110" spans="1:14" ht="54.95" customHeight="1">
      <c r="A110" s="45" t="s">
        <v>257</v>
      </c>
      <c r="B110" s="18" t="s">
        <v>261</v>
      </c>
      <c r="C110" s="46" t="s">
        <v>265</v>
      </c>
      <c r="D110" s="46" t="s">
        <v>60</v>
      </c>
      <c r="E110" s="47" t="s">
        <v>266</v>
      </c>
      <c r="F110" s="48">
        <v>2100</v>
      </c>
      <c r="G110" s="48">
        <v>2310</v>
      </c>
      <c r="H110" s="48">
        <v>2100</v>
      </c>
      <c r="I110" s="48">
        <v>210</v>
      </c>
      <c r="J110" s="48">
        <v>2100</v>
      </c>
      <c r="K110" s="48">
        <f t="shared" si="6"/>
        <v>2100</v>
      </c>
      <c r="L110" s="48">
        <f t="shared" si="6"/>
        <v>2100</v>
      </c>
    </row>
    <row r="111" spans="1:14" ht="54.95" customHeight="1">
      <c r="A111" s="45" t="s">
        <v>257</v>
      </c>
      <c r="B111" s="18" t="s">
        <v>262</v>
      </c>
      <c r="C111" s="46" t="s">
        <v>265</v>
      </c>
      <c r="D111" s="46" t="s">
        <v>60</v>
      </c>
      <c r="E111" s="47" t="s">
        <v>266</v>
      </c>
      <c r="F111" s="48">
        <v>2100</v>
      </c>
      <c r="G111" s="48">
        <v>2310</v>
      </c>
      <c r="H111" s="48">
        <v>2100</v>
      </c>
      <c r="I111" s="48">
        <v>210</v>
      </c>
      <c r="J111" s="48">
        <v>2100</v>
      </c>
      <c r="K111" s="48">
        <f t="shared" si="6"/>
        <v>2100</v>
      </c>
      <c r="L111" s="48">
        <f t="shared" si="6"/>
        <v>2100</v>
      </c>
    </row>
    <row r="112" spans="1:14" ht="54.95" customHeight="1">
      <c r="A112" s="45" t="s">
        <v>257</v>
      </c>
      <c r="B112" s="18" t="s">
        <v>258</v>
      </c>
      <c r="C112" s="46" t="s">
        <v>267</v>
      </c>
      <c r="D112" s="46" t="s">
        <v>60</v>
      </c>
      <c r="E112" s="47" t="s">
        <v>268</v>
      </c>
      <c r="F112" s="48">
        <v>0</v>
      </c>
      <c r="G112" s="48">
        <v>5500</v>
      </c>
      <c r="H112" s="48">
        <v>5000</v>
      </c>
      <c r="I112" s="48">
        <v>500</v>
      </c>
      <c r="J112" s="48">
        <v>5000</v>
      </c>
      <c r="K112" s="48">
        <f t="shared" si="6"/>
        <v>5000</v>
      </c>
      <c r="L112" s="48">
        <f t="shared" si="6"/>
        <v>5000</v>
      </c>
    </row>
    <row r="113" spans="1:12" ht="54.95" customHeight="1">
      <c r="A113" s="45" t="s">
        <v>257</v>
      </c>
      <c r="B113" s="18" t="s">
        <v>261</v>
      </c>
      <c r="C113" s="46" t="s">
        <v>267</v>
      </c>
      <c r="D113" s="46" t="s">
        <v>60</v>
      </c>
      <c r="E113" s="47" t="s">
        <v>268</v>
      </c>
      <c r="F113" s="48">
        <v>0</v>
      </c>
      <c r="G113" s="48">
        <v>5500</v>
      </c>
      <c r="H113" s="48">
        <v>5000</v>
      </c>
      <c r="I113" s="48">
        <v>500</v>
      </c>
      <c r="J113" s="48">
        <v>5000</v>
      </c>
      <c r="K113" s="48">
        <f t="shared" si="6"/>
        <v>5000</v>
      </c>
      <c r="L113" s="48">
        <f t="shared" si="6"/>
        <v>5000</v>
      </c>
    </row>
    <row r="114" spans="1:12" ht="54.95" customHeight="1">
      <c r="A114" s="45" t="s">
        <v>257</v>
      </c>
      <c r="B114" s="18" t="s">
        <v>262</v>
      </c>
      <c r="C114" s="46" t="s">
        <v>267</v>
      </c>
      <c r="D114" s="46" t="s">
        <v>60</v>
      </c>
      <c r="E114" s="47" t="s">
        <v>268</v>
      </c>
      <c r="F114" s="48">
        <v>0</v>
      </c>
      <c r="G114" s="48">
        <v>5500</v>
      </c>
      <c r="H114" s="48">
        <v>5000</v>
      </c>
      <c r="I114" s="48">
        <v>500</v>
      </c>
      <c r="J114" s="48">
        <v>5000</v>
      </c>
      <c r="K114" s="48">
        <f t="shared" si="6"/>
        <v>5000</v>
      </c>
      <c r="L114" s="48">
        <f t="shared" si="6"/>
        <v>5000</v>
      </c>
    </row>
    <row r="115" spans="1:12" ht="54.95" customHeight="1">
      <c r="A115" s="45" t="s">
        <v>257</v>
      </c>
      <c r="B115" s="18" t="s">
        <v>258</v>
      </c>
      <c r="C115" s="46" t="s">
        <v>269</v>
      </c>
      <c r="D115" s="46" t="s">
        <v>18</v>
      </c>
      <c r="E115" s="47" t="s">
        <v>270</v>
      </c>
      <c r="F115" s="48">
        <v>16316</v>
      </c>
      <c r="G115" s="48">
        <v>18040</v>
      </c>
      <c r="H115" s="48">
        <v>16516</v>
      </c>
      <c r="I115" s="48">
        <v>1524</v>
      </c>
      <c r="J115" s="48">
        <v>16516</v>
      </c>
      <c r="K115" s="48">
        <f t="shared" si="6"/>
        <v>16516</v>
      </c>
      <c r="L115" s="48">
        <f t="shared" si="6"/>
        <v>16516</v>
      </c>
    </row>
    <row r="116" spans="1:12" ht="54.95" customHeight="1">
      <c r="A116" s="45" t="s">
        <v>257</v>
      </c>
      <c r="B116" s="18" t="s">
        <v>261</v>
      </c>
      <c r="C116" s="46" t="s">
        <v>269</v>
      </c>
      <c r="D116" s="46" t="s">
        <v>18</v>
      </c>
      <c r="E116" s="47" t="s">
        <v>270</v>
      </c>
      <c r="F116" s="48">
        <v>16316</v>
      </c>
      <c r="G116" s="48">
        <v>18040</v>
      </c>
      <c r="H116" s="48">
        <v>16516</v>
      </c>
      <c r="I116" s="48">
        <v>1524</v>
      </c>
      <c r="J116" s="48">
        <v>16516</v>
      </c>
      <c r="K116" s="48">
        <f t="shared" si="6"/>
        <v>16516</v>
      </c>
      <c r="L116" s="48">
        <f t="shared" si="6"/>
        <v>16516</v>
      </c>
    </row>
    <row r="117" spans="1:12" ht="54.95" customHeight="1">
      <c r="A117" s="45" t="s">
        <v>209</v>
      </c>
      <c r="B117" s="18" t="s">
        <v>262</v>
      </c>
      <c r="C117" s="46" t="s">
        <v>269</v>
      </c>
      <c r="D117" s="46" t="s">
        <v>18</v>
      </c>
      <c r="E117" s="47" t="s">
        <v>270</v>
      </c>
      <c r="F117" s="48">
        <v>16316</v>
      </c>
      <c r="G117" s="48">
        <v>18040</v>
      </c>
      <c r="H117" s="48">
        <v>16516</v>
      </c>
      <c r="I117" s="48">
        <v>1524</v>
      </c>
      <c r="J117" s="48">
        <v>16516</v>
      </c>
      <c r="K117" s="48">
        <f t="shared" si="6"/>
        <v>16516</v>
      </c>
      <c r="L117" s="48">
        <f t="shared" si="6"/>
        <v>16516</v>
      </c>
    </row>
    <row r="118" spans="1:12" ht="54.95" customHeight="1">
      <c r="A118" s="12" t="s">
        <v>271</v>
      </c>
      <c r="B118" s="12"/>
      <c r="C118" s="13">
        <f>SUBTOTAL(103,C119:C130)</f>
        <v>12</v>
      </c>
      <c r="D118" s="14"/>
      <c r="E118" s="15"/>
      <c r="F118" s="16">
        <f>SUBTOTAL(9,F119:F130)</f>
        <v>274000</v>
      </c>
      <c r="G118" s="16">
        <f t="shared" ref="G118:L118" si="7">SUBTOTAL(9,G119:G130)</f>
        <v>304875</v>
      </c>
      <c r="H118" s="16">
        <f t="shared" si="7"/>
        <v>274000</v>
      </c>
      <c r="I118" s="16">
        <f t="shared" si="7"/>
        <v>36875</v>
      </c>
      <c r="J118" s="16">
        <f t="shared" si="7"/>
        <v>274000</v>
      </c>
      <c r="K118" s="16">
        <f t="shared" si="7"/>
        <v>274000</v>
      </c>
      <c r="L118" s="16">
        <f t="shared" si="7"/>
        <v>274000</v>
      </c>
    </row>
    <row r="119" spans="1:12" ht="349.5" customHeight="1">
      <c r="A119" s="45" t="s">
        <v>272</v>
      </c>
      <c r="B119" s="18" t="s">
        <v>273</v>
      </c>
      <c r="C119" s="46" t="s">
        <v>274</v>
      </c>
      <c r="D119" s="46" t="s">
        <v>67</v>
      </c>
      <c r="E119" s="47" t="s">
        <v>275</v>
      </c>
      <c r="F119" s="48">
        <v>80000</v>
      </c>
      <c r="G119" s="48">
        <v>92023</v>
      </c>
      <c r="H119" s="48">
        <v>80000</v>
      </c>
      <c r="I119" s="48">
        <v>12023</v>
      </c>
      <c r="J119" s="48">
        <v>80000</v>
      </c>
      <c r="K119" s="48">
        <f>J119</f>
        <v>80000</v>
      </c>
      <c r="L119" s="48">
        <f>K119</f>
        <v>80000</v>
      </c>
    </row>
    <row r="120" spans="1:12" ht="118.5" customHeight="1">
      <c r="A120" s="45" t="s">
        <v>272</v>
      </c>
      <c r="B120" s="18" t="s">
        <v>273</v>
      </c>
      <c r="C120" s="46" t="s">
        <v>276</v>
      </c>
      <c r="D120" s="46" t="s">
        <v>67</v>
      </c>
      <c r="E120" s="47" t="s">
        <v>277</v>
      </c>
      <c r="F120" s="48">
        <v>31000</v>
      </c>
      <c r="G120" s="48">
        <v>31000</v>
      </c>
      <c r="H120" s="48">
        <v>31000</v>
      </c>
      <c r="I120" s="48"/>
      <c r="J120" s="48">
        <v>31000</v>
      </c>
      <c r="K120" s="48">
        <f t="shared" ref="K120:L130" si="8">J120</f>
        <v>31000</v>
      </c>
      <c r="L120" s="48">
        <f t="shared" si="8"/>
        <v>31000</v>
      </c>
    </row>
    <row r="121" spans="1:12" ht="66.75" customHeight="1">
      <c r="A121" s="45" t="s">
        <v>272</v>
      </c>
      <c r="B121" s="18" t="s">
        <v>273</v>
      </c>
      <c r="C121" s="46" t="s">
        <v>278</v>
      </c>
      <c r="D121" s="46" t="s">
        <v>18</v>
      </c>
      <c r="E121" s="47" t="s">
        <v>279</v>
      </c>
      <c r="F121" s="48">
        <v>20000</v>
      </c>
      <c r="G121" s="48">
        <v>20000</v>
      </c>
      <c r="H121" s="48">
        <v>20000</v>
      </c>
      <c r="I121" s="48"/>
      <c r="J121" s="48">
        <v>20000</v>
      </c>
      <c r="K121" s="48">
        <f t="shared" si="8"/>
        <v>20000</v>
      </c>
      <c r="L121" s="48">
        <f t="shared" si="8"/>
        <v>20000</v>
      </c>
    </row>
    <row r="122" spans="1:12" ht="177" customHeight="1">
      <c r="A122" s="45" t="s">
        <v>272</v>
      </c>
      <c r="B122" s="18" t="s">
        <v>273</v>
      </c>
      <c r="C122" s="46" t="s">
        <v>280</v>
      </c>
      <c r="D122" s="46" t="s">
        <v>18</v>
      </c>
      <c r="E122" s="47" t="s">
        <v>281</v>
      </c>
      <c r="F122" s="48">
        <v>8000</v>
      </c>
      <c r="G122" s="48">
        <v>8000</v>
      </c>
      <c r="H122" s="48">
        <v>8000</v>
      </c>
      <c r="I122" s="48"/>
      <c r="J122" s="48">
        <v>8000</v>
      </c>
      <c r="K122" s="48">
        <f t="shared" si="8"/>
        <v>8000</v>
      </c>
      <c r="L122" s="48">
        <f t="shared" si="8"/>
        <v>8000</v>
      </c>
    </row>
    <row r="123" spans="1:12" ht="354" customHeight="1">
      <c r="A123" s="45" t="s">
        <v>272</v>
      </c>
      <c r="B123" s="18" t="s">
        <v>273</v>
      </c>
      <c r="C123" s="46" t="s">
        <v>282</v>
      </c>
      <c r="D123" s="46" t="s">
        <v>18</v>
      </c>
      <c r="E123" s="47" t="s">
        <v>283</v>
      </c>
      <c r="F123" s="48">
        <v>15000</v>
      </c>
      <c r="G123" s="48">
        <v>18000</v>
      </c>
      <c r="H123" s="48">
        <v>15000</v>
      </c>
      <c r="I123" s="48">
        <v>3000</v>
      </c>
      <c r="J123" s="48">
        <v>15000</v>
      </c>
      <c r="K123" s="48">
        <f t="shared" si="8"/>
        <v>15000</v>
      </c>
      <c r="L123" s="48">
        <f t="shared" si="8"/>
        <v>15000</v>
      </c>
    </row>
    <row r="124" spans="1:12" ht="90.75" customHeight="1">
      <c r="A124" s="45" t="s">
        <v>272</v>
      </c>
      <c r="B124" s="18" t="s">
        <v>273</v>
      </c>
      <c r="C124" s="46" t="s">
        <v>284</v>
      </c>
      <c r="D124" s="46" t="s">
        <v>18</v>
      </c>
      <c r="E124" s="47" t="s">
        <v>285</v>
      </c>
      <c r="F124" s="48">
        <v>5000</v>
      </c>
      <c r="G124" s="48">
        <v>5500</v>
      </c>
      <c r="H124" s="48">
        <v>5000</v>
      </c>
      <c r="I124" s="48">
        <v>500</v>
      </c>
      <c r="J124" s="48">
        <v>5000</v>
      </c>
      <c r="K124" s="48">
        <f t="shared" si="8"/>
        <v>5000</v>
      </c>
      <c r="L124" s="48">
        <f t="shared" si="8"/>
        <v>5000</v>
      </c>
    </row>
    <row r="125" spans="1:12" ht="196.5" customHeight="1">
      <c r="A125" s="45" t="s">
        <v>272</v>
      </c>
      <c r="B125" s="18" t="s">
        <v>273</v>
      </c>
      <c r="C125" s="46" t="s">
        <v>286</v>
      </c>
      <c r="D125" s="46" t="s">
        <v>18</v>
      </c>
      <c r="E125" s="47" t="s">
        <v>287</v>
      </c>
      <c r="F125" s="48">
        <v>8000</v>
      </c>
      <c r="G125" s="48">
        <v>13000</v>
      </c>
      <c r="H125" s="48">
        <v>8000</v>
      </c>
      <c r="I125" s="48">
        <v>5000</v>
      </c>
      <c r="J125" s="48">
        <v>8000</v>
      </c>
      <c r="K125" s="48">
        <f t="shared" si="8"/>
        <v>8000</v>
      </c>
      <c r="L125" s="48">
        <f t="shared" si="8"/>
        <v>8000</v>
      </c>
    </row>
    <row r="126" spans="1:12" ht="188.25" customHeight="1">
      <c r="A126" s="45" t="s">
        <v>272</v>
      </c>
      <c r="B126" s="18" t="s">
        <v>288</v>
      </c>
      <c r="C126" s="46" t="s">
        <v>289</v>
      </c>
      <c r="D126" s="46" t="s">
        <v>67</v>
      </c>
      <c r="E126" s="47" t="s">
        <v>290</v>
      </c>
      <c r="F126" s="48">
        <v>32000</v>
      </c>
      <c r="G126" s="48">
        <v>35252</v>
      </c>
      <c r="H126" s="48">
        <v>32000</v>
      </c>
      <c r="I126" s="48">
        <v>3252</v>
      </c>
      <c r="J126" s="48">
        <v>32000</v>
      </c>
      <c r="K126" s="48">
        <f t="shared" si="8"/>
        <v>32000</v>
      </c>
      <c r="L126" s="48">
        <f t="shared" si="8"/>
        <v>32000</v>
      </c>
    </row>
    <row r="127" spans="1:12" ht="239.25" customHeight="1">
      <c r="A127" s="45" t="s">
        <v>272</v>
      </c>
      <c r="B127" s="18" t="s">
        <v>288</v>
      </c>
      <c r="C127" s="46" t="s">
        <v>291</v>
      </c>
      <c r="D127" s="46" t="s">
        <v>67</v>
      </c>
      <c r="E127" s="47" t="s">
        <v>292</v>
      </c>
      <c r="F127" s="48">
        <v>10000</v>
      </c>
      <c r="G127" s="48">
        <v>12700</v>
      </c>
      <c r="H127" s="48">
        <v>10000</v>
      </c>
      <c r="I127" s="48">
        <v>2700</v>
      </c>
      <c r="J127" s="48">
        <v>10000</v>
      </c>
      <c r="K127" s="48">
        <f t="shared" si="8"/>
        <v>10000</v>
      </c>
      <c r="L127" s="48">
        <f t="shared" si="8"/>
        <v>10000</v>
      </c>
    </row>
    <row r="128" spans="1:12" ht="228" customHeight="1">
      <c r="A128" s="45" t="s">
        <v>272</v>
      </c>
      <c r="B128" s="18" t="s">
        <v>293</v>
      </c>
      <c r="C128" s="46" t="s">
        <v>294</v>
      </c>
      <c r="D128" s="46" t="s">
        <v>67</v>
      </c>
      <c r="E128" s="47" t="s">
        <v>295</v>
      </c>
      <c r="F128" s="48">
        <v>25000</v>
      </c>
      <c r="G128" s="48">
        <v>29400</v>
      </c>
      <c r="H128" s="48">
        <v>25000</v>
      </c>
      <c r="I128" s="48">
        <v>4400</v>
      </c>
      <c r="J128" s="48">
        <v>25000</v>
      </c>
      <c r="K128" s="48">
        <f t="shared" si="8"/>
        <v>25000</v>
      </c>
      <c r="L128" s="48">
        <f t="shared" si="8"/>
        <v>25000</v>
      </c>
    </row>
    <row r="129" spans="1:14" ht="102" customHeight="1">
      <c r="A129" s="45" t="s">
        <v>272</v>
      </c>
      <c r="B129" s="18" t="s">
        <v>296</v>
      </c>
      <c r="C129" s="46" t="s">
        <v>297</v>
      </c>
      <c r="D129" s="46" t="s">
        <v>18</v>
      </c>
      <c r="E129" s="47" t="s">
        <v>298</v>
      </c>
      <c r="F129" s="48">
        <v>10000</v>
      </c>
      <c r="G129" s="48">
        <v>10000</v>
      </c>
      <c r="H129" s="48">
        <v>10000</v>
      </c>
      <c r="I129" s="48">
        <v>6000</v>
      </c>
      <c r="J129" s="48">
        <v>10000</v>
      </c>
      <c r="K129" s="48">
        <f t="shared" si="8"/>
        <v>10000</v>
      </c>
      <c r="L129" s="48">
        <f t="shared" si="8"/>
        <v>10000</v>
      </c>
    </row>
    <row r="130" spans="1:14" ht="66.75" customHeight="1">
      <c r="A130" s="45" t="s">
        <v>272</v>
      </c>
      <c r="B130" s="18" t="s">
        <v>299</v>
      </c>
      <c r="C130" s="46" t="s">
        <v>300</v>
      </c>
      <c r="D130" s="46" t="s">
        <v>18</v>
      </c>
      <c r="E130" s="47" t="s">
        <v>301</v>
      </c>
      <c r="F130" s="48">
        <v>30000</v>
      </c>
      <c r="G130" s="48">
        <v>30000</v>
      </c>
      <c r="H130" s="48">
        <v>30000</v>
      </c>
      <c r="I130" s="48">
        <v>0</v>
      </c>
      <c r="J130" s="48">
        <v>30000</v>
      </c>
      <c r="K130" s="48">
        <f t="shared" si="8"/>
        <v>30000</v>
      </c>
      <c r="L130" s="48">
        <f t="shared" si="8"/>
        <v>30000</v>
      </c>
    </row>
    <row r="131" spans="1:14" ht="54.95" customHeight="1">
      <c r="A131" s="12" t="s">
        <v>302</v>
      </c>
      <c r="B131" s="12"/>
      <c r="C131" s="13">
        <f>SUBTOTAL(103,C132:C136)</f>
        <v>5</v>
      </c>
      <c r="D131" s="14"/>
      <c r="E131" s="15"/>
      <c r="F131" s="16">
        <f>SUBTOTAL(9,F132:F136)</f>
        <v>79530</v>
      </c>
      <c r="G131" s="16">
        <f t="shared" ref="G131:L131" si="9">SUBTOTAL(9,G132:G136)</f>
        <v>79530</v>
      </c>
      <c r="H131" s="16">
        <f t="shared" si="9"/>
        <v>79530</v>
      </c>
      <c r="I131" s="16">
        <f t="shared" si="9"/>
        <v>0</v>
      </c>
      <c r="J131" s="16">
        <f t="shared" si="9"/>
        <v>79530</v>
      </c>
      <c r="K131" s="16">
        <f t="shared" si="9"/>
        <v>79530</v>
      </c>
      <c r="L131" s="16">
        <f t="shared" si="9"/>
        <v>79530</v>
      </c>
    </row>
    <row r="132" spans="1:14" ht="348" customHeight="1">
      <c r="A132" s="17" t="s">
        <v>303</v>
      </c>
      <c r="B132" s="18" t="s">
        <v>304</v>
      </c>
      <c r="C132" s="19" t="s">
        <v>305</v>
      </c>
      <c r="D132" s="19" t="s">
        <v>18</v>
      </c>
      <c r="E132" s="62" t="s">
        <v>306</v>
      </c>
      <c r="F132" s="63">
        <v>40000</v>
      </c>
      <c r="G132" s="63">
        <v>40000</v>
      </c>
      <c r="H132" s="63">
        <v>40000</v>
      </c>
      <c r="I132" s="63"/>
      <c r="J132" s="63">
        <v>40000</v>
      </c>
      <c r="K132" s="63">
        <f>J132</f>
        <v>40000</v>
      </c>
      <c r="L132" s="63">
        <f>K132</f>
        <v>40000</v>
      </c>
    </row>
    <row r="133" spans="1:14" ht="139.5" customHeight="1">
      <c r="A133" s="17" t="s">
        <v>303</v>
      </c>
      <c r="B133" s="18" t="s">
        <v>304</v>
      </c>
      <c r="C133" s="19" t="s">
        <v>307</v>
      </c>
      <c r="D133" s="19" t="s">
        <v>18</v>
      </c>
      <c r="E133" s="62" t="s">
        <v>308</v>
      </c>
      <c r="F133" s="63">
        <v>20000</v>
      </c>
      <c r="G133" s="63">
        <v>20000</v>
      </c>
      <c r="H133" s="63">
        <v>20000</v>
      </c>
      <c r="I133" s="63"/>
      <c r="J133" s="63">
        <v>20000</v>
      </c>
      <c r="K133" s="63">
        <f t="shared" ref="K133:L136" si="10">J133</f>
        <v>20000</v>
      </c>
      <c r="L133" s="63">
        <f t="shared" si="10"/>
        <v>20000</v>
      </c>
    </row>
    <row r="134" spans="1:14" ht="112.5" customHeight="1">
      <c r="A134" s="17" t="s">
        <v>303</v>
      </c>
      <c r="B134" s="18" t="s">
        <v>304</v>
      </c>
      <c r="C134" s="19" t="s">
        <v>309</v>
      </c>
      <c r="D134" s="19" t="s">
        <v>18</v>
      </c>
      <c r="E134" s="62" t="s">
        <v>310</v>
      </c>
      <c r="F134" s="63">
        <v>15000</v>
      </c>
      <c r="G134" s="63">
        <v>15000</v>
      </c>
      <c r="H134" s="63">
        <v>15000</v>
      </c>
      <c r="I134" s="63"/>
      <c r="J134" s="63">
        <v>15000</v>
      </c>
      <c r="K134" s="63">
        <f t="shared" si="10"/>
        <v>15000</v>
      </c>
      <c r="L134" s="63">
        <f t="shared" si="10"/>
        <v>15000</v>
      </c>
    </row>
    <row r="135" spans="1:14" ht="71.25" customHeight="1">
      <c r="A135" s="17" t="s">
        <v>303</v>
      </c>
      <c r="B135" s="18" t="s">
        <v>304</v>
      </c>
      <c r="C135" s="19" t="s">
        <v>311</v>
      </c>
      <c r="D135" s="19" t="s">
        <v>18</v>
      </c>
      <c r="E135" s="64" t="s">
        <v>312</v>
      </c>
      <c r="F135" s="63">
        <v>3330</v>
      </c>
      <c r="G135" s="63">
        <v>3330</v>
      </c>
      <c r="H135" s="63">
        <v>3330</v>
      </c>
      <c r="I135" s="63"/>
      <c r="J135" s="63">
        <v>3330</v>
      </c>
      <c r="K135" s="63">
        <f t="shared" si="10"/>
        <v>3330</v>
      </c>
      <c r="L135" s="63">
        <f t="shared" si="10"/>
        <v>3330</v>
      </c>
    </row>
    <row r="136" spans="1:14" ht="69.75" customHeight="1">
      <c r="A136" s="17" t="s">
        <v>303</v>
      </c>
      <c r="B136" s="18" t="s">
        <v>304</v>
      </c>
      <c r="C136" s="19" t="s">
        <v>313</v>
      </c>
      <c r="D136" s="19" t="s">
        <v>18</v>
      </c>
      <c r="E136" s="64" t="s">
        <v>314</v>
      </c>
      <c r="F136" s="63">
        <v>1200</v>
      </c>
      <c r="G136" s="63">
        <v>1200</v>
      </c>
      <c r="H136" s="63">
        <v>1200</v>
      </c>
      <c r="I136" s="63"/>
      <c r="J136" s="63">
        <v>1200</v>
      </c>
      <c r="K136" s="63">
        <f t="shared" si="10"/>
        <v>1200</v>
      </c>
      <c r="L136" s="63">
        <f t="shared" si="10"/>
        <v>1200</v>
      </c>
    </row>
    <row r="137" spans="1:14" ht="54.95" customHeight="1">
      <c r="A137" s="12" t="s">
        <v>315</v>
      </c>
      <c r="B137" s="12"/>
      <c r="C137" s="13">
        <f>SUBTOTAL(103,C138:C184)</f>
        <v>47</v>
      </c>
      <c r="D137" s="14"/>
      <c r="E137" s="15"/>
      <c r="F137" s="16">
        <f>SUBTOTAL(9,F138:F184)</f>
        <v>798301</v>
      </c>
      <c r="G137" s="16">
        <f t="shared" ref="G137:L137" si="11">SUBTOTAL(9,G138:G184)</f>
        <v>885911</v>
      </c>
      <c r="H137" s="16">
        <f t="shared" si="11"/>
        <v>774861</v>
      </c>
      <c r="I137" s="16">
        <f t="shared" si="11"/>
        <v>111050</v>
      </c>
      <c r="J137" s="16">
        <f t="shared" si="11"/>
        <v>773361</v>
      </c>
      <c r="K137" s="16">
        <f t="shared" si="11"/>
        <v>773361</v>
      </c>
      <c r="L137" s="16">
        <f t="shared" si="11"/>
        <v>773361</v>
      </c>
      <c r="M137" s="65">
        <f t="shared" ref="M137:N137" si="12">SUBTOTAL(9,M138:M180)</f>
        <v>0</v>
      </c>
      <c r="N137" s="66">
        <f t="shared" si="12"/>
        <v>0</v>
      </c>
    </row>
    <row r="138" spans="1:14" ht="92.25" customHeight="1">
      <c r="A138" s="45" t="s">
        <v>316</v>
      </c>
      <c r="B138" s="18" t="s">
        <v>317</v>
      </c>
      <c r="C138" s="46" t="s">
        <v>318</v>
      </c>
      <c r="D138" s="46" t="s">
        <v>67</v>
      </c>
      <c r="E138" s="47" t="s">
        <v>319</v>
      </c>
      <c r="F138" s="48">
        <v>59080</v>
      </c>
      <c r="G138" s="48">
        <v>78000</v>
      </c>
      <c r="H138" s="48">
        <v>64000</v>
      </c>
      <c r="I138" s="48">
        <v>14000</v>
      </c>
      <c r="J138" s="48">
        <v>64000</v>
      </c>
      <c r="K138" s="48">
        <f>J138</f>
        <v>64000</v>
      </c>
      <c r="L138" s="48">
        <f>K138</f>
        <v>64000</v>
      </c>
    </row>
    <row r="139" spans="1:14" ht="154.5" customHeight="1">
      <c r="A139" s="45" t="s">
        <v>316</v>
      </c>
      <c r="B139" s="18" t="s">
        <v>317</v>
      </c>
      <c r="C139" s="46" t="s">
        <v>320</v>
      </c>
      <c r="D139" s="46" t="s">
        <v>18</v>
      </c>
      <c r="E139" s="47" t="s">
        <v>321</v>
      </c>
      <c r="F139" s="48">
        <v>63900</v>
      </c>
      <c r="G139" s="48">
        <v>62000</v>
      </c>
      <c r="H139" s="48">
        <v>62000</v>
      </c>
      <c r="I139" s="48"/>
      <c r="J139" s="48">
        <v>62000</v>
      </c>
      <c r="K139" s="48">
        <f t="shared" ref="K139:L184" si="13">J139</f>
        <v>62000</v>
      </c>
      <c r="L139" s="48">
        <f t="shared" si="13"/>
        <v>62000</v>
      </c>
    </row>
    <row r="140" spans="1:14" ht="83.25" customHeight="1">
      <c r="A140" s="45" t="s">
        <v>316</v>
      </c>
      <c r="B140" s="18" t="s">
        <v>317</v>
      </c>
      <c r="C140" s="46" t="s">
        <v>322</v>
      </c>
      <c r="D140" s="46" t="s">
        <v>18</v>
      </c>
      <c r="E140" s="47" t="s">
        <v>323</v>
      </c>
      <c r="F140" s="48">
        <v>6000</v>
      </c>
      <c r="G140" s="48">
        <v>6000</v>
      </c>
      <c r="H140" s="48">
        <v>6000</v>
      </c>
      <c r="I140" s="48"/>
      <c r="J140" s="48">
        <v>6000</v>
      </c>
      <c r="K140" s="48">
        <f t="shared" si="13"/>
        <v>6000</v>
      </c>
      <c r="L140" s="48">
        <f t="shared" si="13"/>
        <v>6000</v>
      </c>
    </row>
    <row r="141" spans="1:14" ht="137.25" customHeight="1">
      <c r="A141" s="45" t="s">
        <v>316</v>
      </c>
      <c r="B141" s="18" t="s">
        <v>317</v>
      </c>
      <c r="C141" s="46" t="s">
        <v>324</v>
      </c>
      <c r="D141" s="46" t="s">
        <v>18</v>
      </c>
      <c r="E141" s="47" t="s">
        <v>325</v>
      </c>
      <c r="F141" s="48">
        <v>5000</v>
      </c>
      <c r="G141" s="48">
        <v>5000</v>
      </c>
      <c r="H141" s="48">
        <v>5000</v>
      </c>
      <c r="I141" s="48"/>
      <c r="J141" s="48">
        <v>5000</v>
      </c>
      <c r="K141" s="48">
        <f t="shared" si="13"/>
        <v>5000</v>
      </c>
      <c r="L141" s="48">
        <f t="shared" si="13"/>
        <v>5000</v>
      </c>
    </row>
    <row r="142" spans="1:14" ht="204" customHeight="1">
      <c r="A142" s="45" t="s">
        <v>316</v>
      </c>
      <c r="B142" s="18" t="s">
        <v>317</v>
      </c>
      <c r="C142" s="46" t="s">
        <v>326</v>
      </c>
      <c r="D142" s="46" t="s">
        <v>18</v>
      </c>
      <c r="E142" s="47" t="s">
        <v>327</v>
      </c>
      <c r="F142" s="48">
        <v>50000</v>
      </c>
      <c r="G142" s="48">
        <v>50000</v>
      </c>
      <c r="H142" s="48">
        <v>50000</v>
      </c>
      <c r="I142" s="48"/>
      <c r="J142" s="48">
        <v>50000</v>
      </c>
      <c r="K142" s="48">
        <f t="shared" si="13"/>
        <v>50000</v>
      </c>
      <c r="L142" s="48">
        <f t="shared" si="13"/>
        <v>50000</v>
      </c>
    </row>
    <row r="143" spans="1:14" ht="101.25" customHeight="1">
      <c r="A143" s="45" t="s">
        <v>316</v>
      </c>
      <c r="B143" s="18" t="s">
        <v>328</v>
      </c>
      <c r="C143" s="46" t="s">
        <v>329</v>
      </c>
      <c r="D143" s="46" t="s">
        <v>18</v>
      </c>
      <c r="E143" s="47" t="s">
        <v>330</v>
      </c>
      <c r="F143" s="48">
        <v>3000</v>
      </c>
      <c r="G143" s="48">
        <v>7000</v>
      </c>
      <c r="H143" s="48">
        <v>3000</v>
      </c>
      <c r="I143" s="48">
        <v>4000</v>
      </c>
      <c r="J143" s="48">
        <v>3000</v>
      </c>
      <c r="K143" s="48">
        <f t="shared" si="13"/>
        <v>3000</v>
      </c>
      <c r="L143" s="48">
        <f t="shared" si="13"/>
        <v>3000</v>
      </c>
    </row>
    <row r="144" spans="1:14" ht="116.25" customHeight="1">
      <c r="A144" s="17" t="s">
        <v>316</v>
      </c>
      <c r="B144" s="67" t="s">
        <v>331</v>
      </c>
      <c r="C144" s="68" t="s">
        <v>332</v>
      </c>
      <c r="D144" s="68" t="s">
        <v>18</v>
      </c>
      <c r="E144" s="62" t="s">
        <v>333</v>
      </c>
      <c r="F144" s="63">
        <v>15000</v>
      </c>
      <c r="G144" s="63">
        <v>5000</v>
      </c>
      <c r="H144" s="63">
        <v>5000</v>
      </c>
      <c r="I144" s="63"/>
      <c r="J144" s="63">
        <v>5000</v>
      </c>
      <c r="K144" s="48">
        <f t="shared" si="13"/>
        <v>5000</v>
      </c>
      <c r="L144" s="48">
        <f t="shared" si="13"/>
        <v>5000</v>
      </c>
    </row>
    <row r="145" spans="1:12" ht="105" customHeight="1">
      <c r="A145" s="17" t="s">
        <v>316</v>
      </c>
      <c r="B145" s="67" t="s">
        <v>331</v>
      </c>
      <c r="C145" s="68" t="s">
        <v>334</v>
      </c>
      <c r="D145" s="68" t="s">
        <v>67</v>
      </c>
      <c r="E145" s="62" t="s">
        <v>335</v>
      </c>
      <c r="F145" s="63"/>
      <c r="G145" s="63">
        <v>10000</v>
      </c>
      <c r="H145" s="63">
        <v>10000</v>
      </c>
      <c r="I145" s="63"/>
      <c r="J145" s="63">
        <v>10000</v>
      </c>
      <c r="K145" s="48">
        <f t="shared" si="13"/>
        <v>10000</v>
      </c>
      <c r="L145" s="48">
        <f t="shared" si="13"/>
        <v>10000</v>
      </c>
    </row>
    <row r="146" spans="1:12" ht="108" customHeight="1">
      <c r="A146" s="45" t="s">
        <v>316</v>
      </c>
      <c r="B146" s="69" t="s">
        <v>331</v>
      </c>
      <c r="C146" s="46" t="s">
        <v>336</v>
      </c>
      <c r="D146" s="46" t="s">
        <v>18</v>
      </c>
      <c r="E146" s="47" t="s">
        <v>337</v>
      </c>
      <c r="F146" s="48">
        <v>24000</v>
      </c>
      <c r="G146" s="48">
        <v>24000</v>
      </c>
      <c r="H146" s="48">
        <v>24000</v>
      </c>
      <c r="I146" s="48"/>
      <c r="J146" s="48">
        <v>24000</v>
      </c>
      <c r="K146" s="48">
        <f t="shared" si="13"/>
        <v>24000</v>
      </c>
      <c r="L146" s="48">
        <f t="shared" si="13"/>
        <v>24000</v>
      </c>
    </row>
    <row r="147" spans="1:12" ht="146.25" customHeight="1">
      <c r="A147" s="45" t="s">
        <v>316</v>
      </c>
      <c r="B147" s="69" t="s">
        <v>338</v>
      </c>
      <c r="C147" s="46" t="s">
        <v>339</v>
      </c>
      <c r="D147" s="46" t="s">
        <v>18</v>
      </c>
      <c r="E147" s="47" t="s">
        <v>340</v>
      </c>
      <c r="F147" s="48">
        <v>15000</v>
      </c>
      <c r="G147" s="48">
        <v>16000</v>
      </c>
      <c r="H147" s="48">
        <v>15000</v>
      </c>
      <c r="I147" s="48">
        <v>1000</v>
      </c>
      <c r="J147" s="48">
        <v>15000</v>
      </c>
      <c r="K147" s="48">
        <f t="shared" si="13"/>
        <v>15000</v>
      </c>
      <c r="L147" s="48">
        <f t="shared" si="13"/>
        <v>15000</v>
      </c>
    </row>
    <row r="148" spans="1:12" ht="120" customHeight="1">
      <c r="A148" s="45" t="s">
        <v>316</v>
      </c>
      <c r="B148" s="69" t="s">
        <v>331</v>
      </c>
      <c r="C148" s="46" t="s">
        <v>341</v>
      </c>
      <c r="D148" s="46" t="s">
        <v>18</v>
      </c>
      <c r="E148" s="47" t="s">
        <v>342</v>
      </c>
      <c r="F148" s="48"/>
      <c r="G148" s="48">
        <v>20000</v>
      </c>
      <c r="H148" s="48">
        <v>20000</v>
      </c>
      <c r="I148" s="48"/>
      <c r="J148" s="48">
        <v>20000</v>
      </c>
      <c r="K148" s="48">
        <f t="shared" si="13"/>
        <v>20000</v>
      </c>
      <c r="L148" s="48">
        <f t="shared" si="13"/>
        <v>20000</v>
      </c>
    </row>
    <row r="149" spans="1:12" ht="71.25" customHeight="1">
      <c r="A149" s="17" t="s">
        <v>316</v>
      </c>
      <c r="B149" s="68" t="s">
        <v>343</v>
      </c>
      <c r="C149" s="68" t="s">
        <v>344</v>
      </c>
      <c r="D149" s="68" t="s">
        <v>18</v>
      </c>
      <c r="E149" s="62" t="s">
        <v>345</v>
      </c>
      <c r="F149" s="63">
        <v>5000</v>
      </c>
      <c r="G149" s="63">
        <v>2500</v>
      </c>
      <c r="H149" s="63">
        <v>2000</v>
      </c>
      <c r="I149" s="63">
        <v>500</v>
      </c>
      <c r="J149" s="63">
        <v>2000</v>
      </c>
      <c r="K149" s="48">
        <f t="shared" si="13"/>
        <v>2000</v>
      </c>
      <c r="L149" s="48">
        <f t="shared" si="13"/>
        <v>2000</v>
      </c>
    </row>
    <row r="150" spans="1:12" ht="71.25" customHeight="1">
      <c r="A150" s="17" t="s">
        <v>316</v>
      </c>
      <c r="B150" s="68" t="s">
        <v>343</v>
      </c>
      <c r="C150" s="68" t="s">
        <v>346</v>
      </c>
      <c r="D150" s="68" t="s">
        <v>67</v>
      </c>
      <c r="E150" s="62" t="s">
        <v>347</v>
      </c>
      <c r="F150" s="63"/>
      <c r="G150" s="63">
        <v>3000</v>
      </c>
      <c r="H150" s="63">
        <v>3000</v>
      </c>
      <c r="I150" s="63"/>
      <c r="J150" s="63">
        <v>3000</v>
      </c>
      <c r="K150" s="48">
        <f t="shared" si="13"/>
        <v>3000</v>
      </c>
      <c r="L150" s="48">
        <f t="shared" si="13"/>
        <v>3000</v>
      </c>
    </row>
    <row r="151" spans="1:12" ht="134.25" customHeight="1">
      <c r="A151" s="45" t="s">
        <v>316</v>
      </c>
      <c r="B151" s="46" t="s">
        <v>343</v>
      </c>
      <c r="C151" s="46" t="s">
        <v>348</v>
      </c>
      <c r="D151" s="46" t="s">
        <v>18</v>
      </c>
      <c r="E151" s="47" t="s">
        <v>349</v>
      </c>
      <c r="F151" s="48">
        <v>10000</v>
      </c>
      <c r="G151" s="48">
        <v>11000</v>
      </c>
      <c r="H151" s="48">
        <v>10000</v>
      </c>
      <c r="I151" s="48">
        <v>1000</v>
      </c>
      <c r="J151" s="48">
        <v>10000</v>
      </c>
      <c r="K151" s="48">
        <f t="shared" si="13"/>
        <v>10000</v>
      </c>
      <c r="L151" s="48">
        <f t="shared" si="13"/>
        <v>10000</v>
      </c>
    </row>
    <row r="152" spans="1:12" ht="119.25" customHeight="1">
      <c r="A152" s="45" t="s">
        <v>316</v>
      </c>
      <c r="B152" s="18" t="s">
        <v>350</v>
      </c>
      <c r="C152" s="46" t="s">
        <v>351</v>
      </c>
      <c r="D152" s="46" t="s">
        <v>18</v>
      </c>
      <c r="E152" s="47" t="s">
        <v>352</v>
      </c>
      <c r="F152" s="48">
        <v>10000</v>
      </c>
      <c r="G152" s="48">
        <v>10200</v>
      </c>
      <c r="H152" s="48">
        <v>10000</v>
      </c>
      <c r="I152" s="48">
        <v>200</v>
      </c>
      <c r="J152" s="48">
        <v>10000</v>
      </c>
      <c r="K152" s="48">
        <f t="shared" si="13"/>
        <v>10000</v>
      </c>
      <c r="L152" s="48">
        <f t="shared" si="13"/>
        <v>10000</v>
      </c>
    </row>
    <row r="153" spans="1:12" ht="114.75" customHeight="1">
      <c r="A153" s="45" t="s">
        <v>316</v>
      </c>
      <c r="B153" s="18" t="s">
        <v>353</v>
      </c>
      <c r="C153" s="46" t="s">
        <v>354</v>
      </c>
      <c r="D153" s="46" t="s">
        <v>18</v>
      </c>
      <c r="E153" s="47" t="s">
        <v>355</v>
      </c>
      <c r="F153" s="48">
        <v>5000</v>
      </c>
      <c r="G153" s="48">
        <v>8000</v>
      </c>
      <c r="H153" s="48">
        <v>5000</v>
      </c>
      <c r="I153" s="48">
        <v>3000</v>
      </c>
      <c r="J153" s="48">
        <v>5000</v>
      </c>
      <c r="K153" s="48">
        <f t="shared" si="13"/>
        <v>5000</v>
      </c>
      <c r="L153" s="48">
        <f t="shared" si="13"/>
        <v>5000</v>
      </c>
    </row>
    <row r="154" spans="1:12" ht="101.25" customHeight="1">
      <c r="A154" s="45" t="s">
        <v>316</v>
      </c>
      <c r="B154" s="18" t="s">
        <v>356</v>
      </c>
      <c r="C154" s="46" t="s">
        <v>357</v>
      </c>
      <c r="D154" s="46" t="s">
        <v>18</v>
      </c>
      <c r="E154" s="47" t="s">
        <v>358</v>
      </c>
      <c r="F154" s="48">
        <v>4000</v>
      </c>
      <c r="G154" s="48">
        <v>4600</v>
      </c>
      <c r="H154" s="48">
        <v>4000</v>
      </c>
      <c r="I154" s="48">
        <v>600</v>
      </c>
      <c r="J154" s="48">
        <v>4000</v>
      </c>
      <c r="K154" s="48">
        <f t="shared" si="13"/>
        <v>4000</v>
      </c>
      <c r="L154" s="48">
        <f t="shared" si="13"/>
        <v>4000</v>
      </c>
    </row>
    <row r="155" spans="1:12" ht="149.25" customHeight="1">
      <c r="A155" s="45" t="s">
        <v>316</v>
      </c>
      <c r="B155" s="18" t="s">
        <v>359</v>
      </c>
      <c r="C155" s="46" t="s">
        <v>360</v>
      </c>
      <c r="D155" s="46" t="s">
        <v>18</v>
      </c>
      <c r="E155" s="47" t="s">
        <v>361</v>
      </c>
      <c r="F155" s="48">
        <v>10000</v>
      </c>
      <c r="G155" s="48">
        <v>11000</v>
      </c>
      <c r="H155" s="48">
        <v>10000</v>
      </c>
      <c r="I155" s="48">
        <v>1000</v>
      </c>
      <c r="J155" s="48">
        <v>10000</v>
      </c>
      <c r="K155" s="48">
        <f t="shared" si="13"/>
        <v>10000</v>
      </c>
      <c r="L155" s="48">
        <f t="shared" si="13"/>
        <v>10000</v>
      </c>
    </row>
    <row r="156" spans="1:12" ht="71.25" customHeight="1">
      <c r="A156" s="45" t="s">
        <v>316</v>
      </c>
      <c r="B156" s="18" t="s">
        <v>362</v>
      </c>
      <c r="C156" s="18" t="s">
        <v>363</v>
      </c>
      <c r="D156" s="46" t="s">
        <v>18</v>
      </c>
      <c r="E156" s="47" t="s">
        <v>364</v>
      </c>
      <c r="F156" s="48">
        <v>5000</v>
      </c>
      <c r="G156" s="48">
        <v>6000</v>
      </c>
      <c r="H156" s="48">
        <v>5000</v>
      </c>
      <c r="I156" s="48">
        <v>1000</v>
      </c>
      <c r="J156" s="48">
        <v>5000</v>
      </c>
      <c r="K156" s="48">
        <f t="shared" si="13"/>
        <v>5000</v>
      </c>
      <c r="L156" s="48">
        <f t="shared" si="13"/>
        <v>5000</v>
      </c>
    </row>
    <row r="157" spans="1:12" ht="91.5" customHeight="1">
      <c r="A157" s="45" t="s">
        <v>316</v>
      </c>
      <c r="B157" s="18" t="s">
        <v>362</v>
      </c>
      <c r="C157" s="18" t="s">
        <v>365</v>
      </c>
      <c r="D157" s="46" t="s">
        <v>18</v>
      </c>
      <c r="E157" s="47" t="s">
        <v>366</v>
      </c>
      <c r="F157" s="48">
        <v>10000</v>
      </c>
      <c r="G157" s="48">
        <v>11000</v>
      </c>
      <c r="H157" s="48">
        <v>10000</v>
      </c>
      <c r="I157" s="48">
        <v>1000</v>
      </c>
      <c r="J157" s="48">
        <v>10000</v>
      </c>
      <c r="K157" s="48">
        <f t="shared" si="13"/>
        <v>10000</v>
      </c>
      <c r="L157" s="48">
        <f t="shared" si="13"/>
        <v>10000</v>
      </c>
    </row>
    <row r="158" spans="1:12" ht="159.75" customHeight="1">
      <c r="A158" s="45" t="s">
        <v>316</v>
      </c>
      <c r="B158" s="18" t="s">
        <v>350</v>
      </c>
      <c r="C158" s="18" t="s">
        <v>367</v>
      </c>
      <c r="D158" s="46" t="s">
        <v>18</v>
      </c>
      <c r="E158" s="47" t="s">
        <v>368</v>
      </c>
      <c r="F158" s="48">
        <v>9400</v>
      </c>
      <c r="G158" s="48">
        <v>11200</v>
      </c>
      <c r="H158" s="48">
        <v>10700</v>
      </c>
      <c r="I158" s="48">
        <v>500</v>
      </c>
      <c r="J158" s="48">
        <v>10700</v>
      </c>
      <c r="K158" s="48">
        <f t="shared" si="13"/>
        <v>10700</v>
      </c>
      <c r="L158" s="48">
        <f t="shared" si="13"/>
        <v>10700</v>
      </c>
    </row>
    <row r="159" spans="1:12" ht="99.75" customHeight="1">
      <c r="A159" s="45" t="s">
        <v>316</v>
      </c>
      <c r="B159" s="18" t="s">
        <v>369</v>
      </c>
      <c r="C159" s="46" t="s">
        <v>370</v>
      </c>
      <c r="D159" s="46" t="s">
        <v>18</v>
      </c>
      <c r="E159" s="47" t="s">
        <v>371</v>
      </c>
      <c r="F159" s="48">
        <v>20000</v>
      </c>
      <c r="G159" s="48">
        <v>25000</v>
      </c>
      <c r="H159" s="48">
        <v>25000</v>
      </c>
      <c r="I159" s="48"/>
      <c r="J159" s="48">
        <v>25000</v>
      </c>
      <c r="K159" s="48">
        <f t="shared" si="13"/>
        <v>25000</v>
      </c>
      <c r="L159" s="48">
        <f t="shared" si="13"/>
        <v>25000</v>
      </c>
    </row>
    <row r="160" spans="1:12" ht="71.25" customHeight="1">
      <c r="A160" s="45" t="s">
        <v>316</v>
      </c>
      <c r="B160" s="18" t="s">
        <v>372</v>
      </c>
      <c r="C160" s="46" t="s">
        <v>373</v>
      </c>
      <c r="D160" s="46" t="s">
        <v>18</v>
      </c>
      <c r="E160" s="47" t="s">
        <v>374</v>
      </c>
      <c r="F160" s="48">
        <v>16861</v>
      </c>
      <c r="G160" s="48">
        <v>16861</v>
      </c>
      <c r="H160" s="48">
        <v>16861</v>
      </c>
      <c r="I160" s="48"/>
      <c r="J160" s="48">
        <v>16861</v>
      </c>
      <c r="K160" s="48">
        <f t="shared" si="13"/>
        <v>16861</v>
      </c>
      <c r="L160" s="48">
        <f t="shared" si="13"/>
        <v>16861</v>
      </c>
    </row>
    <row r="161" spans="1:12" ht="71.25" customHeight="1">
      <c r="A161" s="45" t="s">
        <v>316</v>
      </c>
      <c r="B161" s="18" t="s">
        <v>375</v>
      </c>
      <c r="C161" s="46" t="s">
        <v>376</v>
      </c>
      <c r="D161" s="46" t="s">
        <v>18</v>
      </c>
      <c r="E161" s="47" t="s">
        <v>377</v>
      </c>
      <c r="F161" s="48">
        <v>156060</v>
      </c>
      <c r="G161" s="48">
        <v>113200</v>
      </c>
      <c r="H161" s="48">
        <v>113200</v>
      </c>
      <c r="I161" s="48">
        <v>0</v>
      </c>
      <c r="J161" s="48">
        <v>113200</v>
      </c>
      <c r="K161" s="48">
        <f t="shared" si="13"/>
        <v>113200</v>
      </c>
      <c r="L161" s="48">
        <f t="shared" si="13"/>
        <v>113200</v>
      </c>
    </row>
    <row r="162" spans="1:12" ht="103.5" customHeight="1">
      <c r="A162" s="45" t="s">
        <v>316</v>
      </c>
      <c r="B162" s="18" t="s">
        <v>378</v>
      </c>
      <c r="C162" s="46" t="s">
        <v>379</v>
      </c>
      <c r="D162" s="46" t="s">
        <v>18</v>
      </c>
      <c r="E162" s="47" t="s">
        <v>380</v>
      </c>
      <c r="F162" s="48">
        <v>6000</v>
      </c>
      <c r="G162" s="48">
        <v>6000</v>
      </c>
      <c r="H162" s="48">
        <v>6000</v>
      </c>
      <c r="I162" s="48"/>
      <c r="J162" s="48">
        <v>6000</v>
      </c>
      <c r="K162" s="48">
        <f t="shared" si="13"/>
        <v>6000</v>
      </c>
      <c r="L162" s="48">
        <f t="shared" si="13"/>
        <v>6000</v>
      </c>
    </row>
    <row r="163" spans="1:12" ht="71.25" customHeight="1">
      <c r="A163" s="45" t="s">
        <v>316</v>
      </c>
      <c r="B163" s="18" t="s">
        <v>381</v>
      </c>
      <c r="C163" s="46" t="s">
        <v>382</v>
      </c>
      <c r="D163" s="46" t="s">
        <v>18</v>
      </c>
      <c r="E163" s="47" t="s">
        <v>383</v>
      </c>
      <c r="F163" s="48">
        <v>0</v>
      </c>
      <c r="G163" s="48">
        <v>2000</v>
      </c>
      <c r="H163" s="48">
        <v>1500</v>
      </c>
      <c r="I163" s="48">
        <v>500</v>
      </c>
      <c r="J163" s="48">
        <v>1500</v>
      </c>
      <c r="K163" s="48">
        <f t="shared" si="13"/>
        <v>1500</v>
      </c>
      <c r="L163" s="48">
        <f t="shared" si="13"/>
        <v>1500</v>
      </c>
    </row>
    <row r="164" spans="1:12" ht="71.25" customHeight="1">
      <c r="A164" s="45" t="s">
        <v>316</v>
      </c>
      <c r="B164" s="18" t="s">
        <v>384</v>
      </c>
      <c r="C164" s="46" t="s">
        <v>382</v>
      </c>
      <c r="D164" s="46" t="s">
        <v>18</v>
      </c>
      <c r="E164" s="47" t="s">
        <v>385</v>
      </c>
      <c r="F164" s="48">
        <v>2000</v>
      </c>
      <c r="G164" s="48">
        <v>2000</v>
      </c>
      <c r="H164" s="48">
        <v>2000</v>
      </c>
      <c r="I164" s="48">
        <v>0</v>
      </c>
      <c r="J164" s="48">
        <v>1300</v>
      </c>
      <c r="K164" s="48">
        <f t="shared" si="13"/>
        <v>1300</v>
      </c>
      <c r="L164" s="48">
        <f t="shared" si="13"/>
        <v>1300</v>
      </c>
    </row>
    <row r="165" spans="1:12" ht="71.25" customHeight="1">
      <c r="A165" s="45" t="s">
        <v>316</v>
      </c>
      <c r="B165" s="18" t="s">
        <v>386</v>
      </c>
      <c r="C165" s="46" t="s">
        <v>382</v>
      </c>
      <c r="D165" s="46" t="s">
        <v>18</v>
      </c>
      <c r="E165" s="47" t="s">
        <v>387</v>
      </c>
      <c r="F165" s="48">
        <v>2000</v>
      </c>
      <c r="G165" s="48">
        <v>2150</v>
      </c>
      <c r="H165" s="48">
        <v>2000</v>
      </c>
      <c r="I165" s="48">
        <v>150</v>
      </c>
      <c r="J165" s="48">
        <v>1200</v>
      </c>
      <c r="K165" s="48">
        <f t="shared" si="13"/>
        <v>1200</v>
      </c>
      <c r="L165" s="48">
        <f t="shared" si="13"/>
        <v>1200</v>
      </c>
    </row>
    <row r="166" spans="1:12" ht="123" customHeight="1">
      <c r="A166" s="17" t="s">
        <v>316</v>
      </c>
      <c r="B166" s="70" t="s">
        <v>317</v>
      </c>
      <c r="C166" s="68" t="s">
        <v>388</v>
      </c>
      <c r="D166" s="68" t="s">
        <v>222</v>
      </c>
      <c r="E166" s="62" t="s">
        <v>389</v>
      </c>
      <c r="F166" s="63">
        <v>20000</v>
      </c>
      <c r="G166" s="63">
        <v>10000</v>
      </c>
      <c r="H166" s="63">
        <v>10000</v>
      </c>
      <c r="I166" s="63">
        <v>0</v>
      </c>
      <c r="J166" s="63">
        <v>10000</v>
      </c>
      <c r="K166" s="48">
        <f t="shared" si="13"/>
        <v>10000</v>
      </c>
      <c r="L166" s="48">
        <f t="shared" si="13"/>
        <v>10000</v>
      </c>
    </row>
    <row r="167" spans="1:12" ht="87.75" customHeight="1">
      <c r="A167" s="17" t="s">
        <v>316</v>
      </c>
      <c r="B167" s="70" t="s">
        <v>390</v>
      </c>
      <c r="C167" s="68" t="s">
        <v>391</v>
      </c>
      <c r="D167" s="68" t="s">
        <v>392</v>
      </c>
      <c r="E167" s="62" t="s">
        <v>393</v>
      </c>
      <c r="F167" s="63">
        <v>10000</v>
      </c>
      <c r="G167" s="63">
        <v>25000</v>
      </c>
      <c r="H167" s="63">
        <v>10000</v>
      </c>
      <c r="I167" s="63">
        <v>15000</v>
      </c>
      <c r="J167" s="63">
        <v>10000</v>
      </c>
      <c r="K167" s="48">
        <f t="shared" si="13"/>
        <v>10000</v>
      </c>
      <c r="L167" s="48">
        <f t="shared" si="13"/>
        <v>10000</v>
      </c>
    </row>
    <row r="168" spans="1:12" ht="84.75" customHeight="1">
      <c r="A168" s="45" t="s">
        <v>316</v>
      </c>
      <c r="B168" s="18" t="s">
        <v>394</v>
      </c>
      <c r="C168" s="46" t="s">
        <v>395</v>
      </c>
      <c r="D168" s="46" t="s">
        <v>18</v>
      </c>
      <c r="E168" s="25" t="s">
        <v>396</v>
      </c>
      <c r="F168" s="48">
        <v>10000</v>
      </c>
      <c r="G168" s="48">
        <v>12000</v>
      </c>
      <c r="H168" s="48">
        <v>10000</v>
      </c>
      <c r="I168" s="48">
        <v>2000</v>
      </c>
      <c r="J168" s="48">
        <v>10000</v>
      </c>
      <c r="K168" s="48">
        <f t="shared" si="13"/>
        <v>10000</v>
      </c>
      <c r="L168" s="48">
        <f t="shared" si="13"/>
        <v>10000</v>
      </c>
    </row>
    <row r="169" spans="1:12" ht="96" customHeight="1">
      <c r="A169" s="45" t="s">
        <v>316</v>
      </c>
      <c r="B169" s="18" t="s">
        <v>397</v>
      </c>
      <c r="C169" s="46" t="s">
        <v>395</v>
      </c>
      <c r="D169" s="46" t="s">
        <v>18</v>
      </c>
      <c r="E169" s="25" t="s">
        <v>398</v>
      </c>
      <c r="F169" s="48" t="s">
        <v>399</v>
      </c>
      <c r="G169" s="48">
        <v>12000</v>
      </c>
      <c r="H169" s="48">
        <v>10000</v>
      </c>
      <c r="I169" s="48">
        <v>2000</v>
      </c>
      <c r="J169" s="48">
        <v>10000</v>
      </c>
      <c r="K169" s="48">
        <f t="shared" si="13"/>
        <v>10000</v>
      </c>
      <c r="L169" s="48">
        <f t="shared" si="13"/>
        <v>10000</v>
      </c>
    </row>
    <row r="170" spans="1:12" ht="143.25" customHeight="1">
      <c r="A170" s="45" t="s">
        <v>316</v>
      </c>
      <c r="B170" s="18" t="s">
        <v>400</v>
      </c>
      <c r="C170" s="46" t="s">
        <v>395</v>
      </c>
      <c r="D170" s="46" t="s">
        <v>18</v>
      </c>
      <c r="E170" s="25" t="s">
        <v>401</v>
      </c>
      <c r="F170" s="48">
        <v>10000</v>
      </c>
      <c r="G170" s="48">
        <v>12000</v>
      </c>
      <c r="H170" s="48">
        <v>10000</v>
      </c>
      <c r="I170" s="48">
        <v>2000</v>
      </c>
      <c r="J170" s="48">
        <v>10000</v>
      </c>
      <c r="K170" s="48">
        <f t="shared" si="13"/>
        <v>10000</v>
      </c>
      <c r="L170" s="48">
        <f t="shared" si="13"/>
        <v>10000</v>
      </c>
    </row>
    <row r="171" spans="1:12" ht="71.25" customHeight="1">
      <c r="A171" s="17" t="s">
        <v>316</v>
      </c>
      <c r="B171" s="70" t="s">
        <v>402</v>
      </c>
      <c r="C171" s="68" t="s">
        <v>403</v>
      </c>
      <c r="D171" s="68" t="s">
        <v>67</v>
      </c>
      <c r="E171" s="62" t="s">
        <v>404</v>
      </c>
      <c r="F171" s="63">
        <v>6000</v>
      </c>
      <c r="G171" s="63">
        <v>5000</v>
      </c>
      <c r="H171" s="63">
        <v>5000</v>
      </c>
      <c r="I171" s="63">
        <v>0</v>
      </c>
      <c r="J171" s="63">
        <v>5000</v>
      </c>
      <c r="K171" s="48">
        <f t="shared" si="13"/>
        <v>5000</v>
      </c>
      <c r="L171" s="48">
        <f t="shared" si="13"/>
        <v>5000</v>
      </c>
    </row>
    <row r="172" spans="1:12" ht="71.25" customHeight="1">
      <c r="A172" s="45" t="s">
        <v>316</v>
      </c>
      <c r="B172" s="18" t="s">
        <v>405</v>
      </c>
      <c r="C172" s="46" t="s">
        <v>406</v>
      </c>
      <c r="D172" s="46" t="s">
        <v>18</v>
      </c>
      <c r="E172" s="47" t="s">
        <v>407</v>
      </c>
      <c r="F172" s="48">
        <v>9000</v>
      </c>
      <c r="G172" s="48">
        <v>9000</v>
      </c>
      <c r="H172" s="48">
        <v>9000</v>
      </c>
      <c r="I172" s="48">
        <v>0</v>
      </c>
      <c r="J172" s="48">
        <v>9000</v>
      </c>
      <c r="K172" s="48">
        <f t="shared" si="13"/>
        <v>9000</v>
      </c>
      <c r="L172" s="48">
        <f t="shared" si="13"/>
        <v>9000</v>
      </c>
    </row>
    <row r="173" spans="1:12" ht="71.25" customHeight="1">
      <c r="A173" s="45" t="s">
        <v>316</v>
      </c>
      <c r="B173" s="18" t="s">
        <v>408</v>
      </c>
      <c r="C173" s="46" t="s">
        <v>403</v>
      </c>
      <c r="D173" s="46" t="s">
        <v>67</v>
      </c>
      <c r="E173" s="47" t="s">
        <v>404</v>
      </c>
      <c r="F173" s="48">
        <v>7000</v>
      </c>
      <c r="G173" s="48">
        <v>5000</v>
      </c>
      <c r="H173" s="48">
        <v>5000</v>
      </c>
      <c r="I173" s="48">
        <v>0</v>
      </c>
      <c r="J173" s="48">
        <v>5000</v>
      </c>
      <c r="K173" s="48">
        <f t="shared" si="13"/>
        <v>5000</v>
      </c>
      <c r="L173" s="48">
        <f t="shared" si="13"/>
        <v>5000</v>
      </c>
    </row>
    <row r="174" spans="1:12" ht="71.25" customHeight="1">
      <c r="A174" s="45" t="s">
        <v>316</v>
      </c>
      <c r="B174" s="18" t="s">
        <v>409</v>
      </c>
      <c r="C174" s="46" t="s">
        <v>410</v>
      </c>
      <c r="D174" s="46" t="s">
        <v>18</v>
      </c>
      <c r="E174" s="47" t="s">
        <v>411</v>
      </c>
      <c r="F174" s="48">
        <v>2500</v>
      </c>
      <c r="G174" s="48">
        <v>2000</v>
      </c>
      <c r="H174" s="48">
        <v>2000</v>
      </c>
      <c r="I174" s="48">
        <v>0</v>
      </c>
      <c r="J174" s="48">
        <v>2000</v>
      </c>
      <c r="K174" s="48">
        <f t="shared" si="13"/>
        <v>2000</v>
      </c>
      <c r="L174" s="48">
        <f t="shared" si="13"/>
        <v>2000</v>
      </c>
    </row>
    <row r="175" spans="1:12" ht="71.25" customHeight="1">
      <c r="A175" s="45" t="s">
        <v>316</v>
      </c>
      <c r="B175" s="18" t="s">
        <v>412</v>
      </c>
      <c r="C175" s="46" t="s">
        <v>410</v>
      </c>
      <c r="D175" s="46" t="s">
        <v>18</v>
      </c>
      <c r="E175" s="47" t="s">
        <v>411</v>
      </c>
      <c r="F175" s="48">
        <v>2000</v>
      </c>
      <c r="G175" s="48">
        <v>2000</v>
      </c>
      <c r="H175" s="48">
        <v>2000</v>
      </c>
      <c r="I175" s="48">
        <v>0</v>
      </c>
      <c r="J175" s="48">
        <v>2000</v>
      </c>
      <c r="K175" s="48">
        <f t="shared" si="13"/>
        <v>2000</v>
      </c>
      <c r="L175" s="48">
        <f t="shared" si="13"/>
        <v>2000</v>
      </c>
    </row>
    <row r="176" spans="1:12" ht="90" customHeight="1">
      <c r="A176" s="45" t="s">
        <v>316</v>
      </c>
      <c r="B176" s="18" t="s">
        <v>317</v>
      </c>
      <c r="C176" s="46" t="s">
        <v>413</v>
      </c>
      <c r="D176" s="46" t="s">
        <v>18</v>
      </c>
      <c r="E176" s="47" t="s">
        <v>414</v>
      </c>
      <c r="F176" s="48">
        <v>100000</v>
      </c>
      <c r="G176" s="48">
        <v>80000</v>
      </c>
      <c r="H176" s="48">
        <v>80000</v>
      </c>
      <c r="I176" s="48">
        <v>0</v>
      </c>
      <c r="J176" s="48">
        <v>80000</v>
      </c>
      <c r="K176" s="48">
        <f t="shared" si="13"/>
        <v>80000</v>
      </c>
      <c r="L176" s="48">
        <f t="shared" si="13"/>
        <v>80000</v>
      </c>
    </row>
    <row r="177" spans="1:12" ht="71.25" customHeight="1">
      <c r="A177" s="45" t="s">
        <v>316</v>
      </c>
      <c r="B177" s="18" t="s">
        <v>415</v>
      </c>
      <c r="C177" s="46" t="s">
        <v>416</v>
      </c>
      <c r="D177" s="46" t="s">
        <v>18</v>
      </c>
      <c r="E177" s="47" t="s">
        <v>417</v>
      </c>
      <c r="F177" s="48">
        <v>2600</v>
      </c>
      <c r="G177" s="48">
        <v>2600</v>
      </c>
      <c r="H177" s="48">
        <v>2600</v>
      </c>
      <c r="I177" s="48">
        <v>0</v>
      </c>
      <c r="J177" s="48">
        <v>2600</v>
      </c>
      <c r="K177" s="48">
        <f t="shared" si="13"/>
        <v>2600</v>
      </c>
      <c r="L177" s="48">
        <f t="shared" si="13"/>
        <v>2600</v>
      </c>
    </row>
    <row r="178" spans="1:12" ht="71.25" customHeight="1">
      <c r="A178" s="45" t="s">
        <v>316</v>
      </c>
      <c r="B178" s="18" t="s">
        <v>415</v>
      </c>
      <c r="C178" s="46" t="s">
        <v>418</v>
      </c>
      <c r="D178" s="46" t="s">
        <v>18</v>
      </c>
      <c r="E178" s="47" t="s">
        <v>419</v>
      </c>
      <c r="F178" s="48">
        <v>1500</v>
      </c>
      <c r="G178" s="48">
        <v>2000</v>
      </c>
      <c r="H178" s="48">
        <v>1600</v>
      </c>
      <c r="I178" s="48">
        <v>400</v>
      </c>
      <c r="J178" s="48">
        <v>1600</v>
      </c>
      <c r="K178" s="48">
        <f t="shared" si="13"/>
        <v>1600</v>
      </c>
      <c r="L178" s="48">
        <f t="shared" si="13"/>
        <v>1600</v>
      </c>
    </row>
    <row r="179" spans="1:12" ht="101.25" customHeight="1">
      <c r="A179" s="45" t="s">
        <v>316</v>
      </c>
      <c r="B179" s="18" t="s">
        <v>415</v>
      </c>
      <c r="C179" s="46" t="s">
        <v>420</v>
      </c>
      <c r="D179" s="46" t="s">
        <v>18</v>
      </c>
      <c r="E179" s="47" t="s">
        <v>421</v>
      </c>
      <c r="F179" s="48">
        <v>0</v>
      </c>
      <c r="G179" s="48">
        <v>2000</v>
      </c>
      <c r="H179" s="48">
        <v>1600</v>
      </c>
      <c r="I179" s="48">
        <v>400</v>
      </c>
      <c r="J179" s="48">
        <v>1600</v>
      </c>
      <c r="K179" s="48">
        <f t="shared" si="13"/>
        <v>1600</v>
      </c>
      <c r="L179" s="48">
        <f t="shared" si="13"/>
        <v>1600</v>
      </c>
    </row>
    <row r="180" spans="1:12" ht="54" customHeight="1">
      <c r="A180" s="45" t="s">
        <v>316</v>
      </c>
      <c r="B180" s="18" t="s">
        <v>422</v>
      </c>
      <c r="C180" s="46" t="s">
        <v>416</v>
      </c>
      <c r="D180" s="46" t="s">
        <v>18</v>
      </c>
      <c r="E180" s="47" t="s">
        <v>423</v>
      </c>
      <c r="F180" s="48">
        <v>2600</v>
      </c>
      <c r="G180" s="48">
        <v>2600</v>
      </c>
      <c r="H180" s="48">
        <v>2600</v>
      </c>
      <c r="I180" s="48">
        <v>0</v>
      </c>
      <c r="J180" s="48">
        <v>2600</v>
      </c>
      <c r="K180" s="48">
        <f t="shared" si="13"/>
        <v>2600</v>
      </c>
      <c r="L180" s="48">
        <f t="shared" si="13"/>
        <v>2600</v>
      </c>
    </row>
    <row r="181" spans="1:12" ht="49.5" customHeight="1">
      <c r="A181" s="45" t="s">
        <v>316</v>
      </c>
      <c r="B181" s="18" t="s">
        <v>422</v>
      </c>
      <c r="C181" s="46" t="s">
        <v>418</v>
      </c>
      <c r="D181" s="46" t="s">
        <v>18</v>
      </c>
      <c r="E181" s="47" t="s">
        <v>424</v>
      </c>
      <c r="F181" s="48">
        <v>1500</v>
      </c>
      <c r="G181" s="48">
        <v>2000</v>
      </c>
      <c r="H181" s="48">
        <v>1600</v>
      </c>
      <c r="I181" s="48">
        <v>400</v>
      </c>
      <c r="J181" s="48">
        <v>1600</v>
      </c>
      <c r="K181" s="48">
        <f t="shared" si="13"/>
        <v>1600</v>
      </c>
      <c r="L181" s="48">
        <f t="shared" si="13"/>
        <v>1600</v>
      </c>
    </row>
    <row r="182" spans="1:12" ht="77.25" customHeight="1">
      <c r="A182" s="45" t="s">
        <v>316</v>
      </c>
      <c r="B182" s="18" t="s">
        <v>422</v>
      </c>
      <c r="C182" s="46" t="s">
        <v>420</v>
      </c>
      <c r="D182" s="46" t="s">
        <v>18</v>
      </c>
      <c r="E182" s="47" t="s">
        <v>425</v>
      </c>
      <c r="F182" s="48">
        <v>0</v>
      </c>
      <c r="G182" s="48">
        <v>2000</v>
      </c>
      <c r="H182" s="48">
        <v>1600</v>
      </c>
      <c r="I182" s="48">
        <v>400</v>
      </c>
      <c r="J182" s="48">
        <v>1600</v>
      </c>
      <c r="K182" s="48">
        <f t="shared" si="13"/>
        <v>1600</v>
      </c>
      <c r="L182" s="48">
        <f t="shared" si="13"/>
        <v>1600</v>
      </c>
    </row>
    <row r="183" spans="1:12" ht="141.75" customHeight="1">
      <c r="A183" s="17" t="s">
        <v>316</v>
      </c>
      <c r="B183" s="70" t="s">
        <v>397</v>
      </c>
      <c r="C183" s="68" t="s">
        <v>426</v>
      </c>
      <c r="D183" s="68" t="s">
        <v>67</v>
      </c>
      <c r="E183" s="62" t="s">
        <v>427</v>
      </c>
      <c r="F183" s="63">
        <v>60000</v>
      </c>
      <c r="G183" s="63">
        <v>120000</v>
      </c>
      <c r="H183" s="63">
        <v>60000</v>
      </c>
      <c r="I183" s="63">
        <v>60000</v>
      </c>
      <c r="J183" s="63">
        <v>60000</v>
      </c>
      <c r="K183" s="48">
        <f t="shared" si="13"/>
        <v>60000</v>
      </c>
      <c r="L183" s="48">
        <f t="shared" si="13"/>
        <v>60000</v>
      </c>
    </row>
    <row r="184" spans="1:12" ht="54.95" customHeight="1">
      <c r="A184" s="45" t="s">
        <v>316</v>
      </c>
      <c r="B184" s="18" t="s">
        <v>428</v>
      </c>
      <c r="C184" s="46" t="s">
        <v>429</v>
      </c>
      <c r="D184" s="46" t="s">
        <v>18</v>
      </c>
      <c r="E184" s="47" t="s">
        <v>430</v>
      </c>
      <c r="F184" s="48">
        <v>41300</v>
      </c>
      <c r="G184" s="48">
        <v>50000</v>
      </c>
      <c r="H184" s="48">
        <v>50000</v>
      </c>
      <c r="I184" s="48"/>
      <c r="J184" s="48">
        <v>50000</v>
      </c>
      <c r="K184" s="48">
        <f t="shared" si="13"/>
        <v>50000</v>
      </c>
      <c r="L184" s="48">
        <f t="shared" si="13"/>
        <v>50000</v>
      </c>
    </row>
    <row r="185" spans="1:12" ht="54.95" customHeight="1">
      <c r="A185" s="12" t="s">
        <v>431</v>
      </c>
      <c r="B185" s="12"/>
      <c r="C185" s="13">
        <f>SUBTOTAL(103,C186:C188)</f>
        <v>3</v>
      </c>
      <c r="D185" s="14"/>
      <c r="E185" s="15"/>
      <c r="F185" s="16">
        <f>SUBTOTAL(9,F186:F188)</f>
        <v>39000</v>
      </c>
      <c r="G185" s="16">
        <f t="shared" ref="G185:L185" si="14">SUBTOTAL(9,G186:G188)</f>
        <v>39000</v>
      </c>
      <c r="H185" s="16">
        <f t="shared" si="14"/>
        <v>39000</v>
      </c>
      <c r="I185" s="16">
        <f t="shared" si="14"/>
        <v>0</v>
      </c>
      <c r="J185" s="16">
        <f t="shared" si="14"/>
        <v>39000</v>
      </c>
      <c r="K185" s="16">
        <f t="shared" si="14"/>
        <v>39000</v>
      </c>
      <c r="L185" s="16">
        <f t="shared" si="14"/>
        <v>39000</v>
      </c>
    </row>
    <row r="186" spans="1:12" ht="195.75" customHeight="1">
      <c r="A186" s="45" t="s">
        <v>432</v>
      </c>
      <c r="B186" s="18" t="s">
        <v>433</v>
      </c>
      <c r="C186" s="46" t="s">
        <v>434</v>
      </c>
      <c r="D186" s="46" t="s">
        <v>18</v>
      </c>
      <c r="E186" s="47" t="s">
        <v>435</v>
      </c>
      <c r="F186" s="48">
        <v>24000</v>
      </c>
      <c r="G186" s="48">
        <v>24000</v>
      </c>
      <c r="H186" s="48">
        <v>24000</v>
      </c>
      <c r="I186" s="48">
        <v>0</v>
      </c>
      <c r="J186" s="48">
        <v>24000</v>
      </c>
      <c r="K186" s="48">
        <f>J186</f>
        <v>24000</v>
      </c>
      <c r="L186" s="48">
        <f>K186</f>
        <v>24000</v>
      </c>
    </row>
    <row r="187" spans="1:12" ht="120.75" customHeight="1">
      <c r="A187" s="45" t="s">
        <v>432</v>
      </c>
      <c r="B187" s="18" t="s">
        <v>436</v>
      </c>
      <c r="C187" s="46" t="s">
        <v>437</v>
      </c>
      <c r="D187" s="46" t="s">
        <v>18</v>
      </c>
      <c r="E187" s="47" t="s">
        <v>438</v>
      </c>
      <c r="F187" s="48">
        <v>5000</v>
      </c>
      <c r="G187" s="48">
        <v>5000</v>
      </c>
      <c r="H187" s="48">
        <v>5000</v>
      </c>
      <c r="I187" s="48">
        <v>0</v>
      </c>
      <c r="J187" s="48">
        <v>5000</v>
      </c>
      <c r="K187" s="48">
        <f t="shared" ref="K187:L188" si="15">J187</f>
        <v>5000</v>
      </c>
      <c r="L187" s="48">
        <f t="shared" si="15"/>
        <v>5000</v>
      </c>
    </row>
    <row r="188" spans="1:12" ht="141.75" customHeight="1">
      <c r="A188" s="45" t="s">
        <v>432</v>
      </c>
      <c r="B188" s="18" t="s">
        <v>433</v>
      </c>
      <c r="C188" s="46" t="s">
        <v>439</v>
      </c>
      <c r="D188" s="46" t="s">
        <v>440</v>
      </c>
      <c r="E188" s="47" t="s">
        <v>441</v>
      </c>
      <c r="F188" s="48">
        <v>10000</v>
      </c>
      <c r="G188" s="48">
        <v>10000</v>
      </c>
      <c r="H188" s="48">
        <v>10000</v>
      </c>
      <c r="I188" s="48">
        <v>0</v>
      </c>
      <c r="J188" s="48">
        <v>10000</v>
      </c>
      <c r="K188" s="48">
        <f t="shared" si="15"/>
        <v>10000</v>
      </c>
      <c r="L188" s="48">
        <f t="shared" si="15"/>
        <v>10000</v>
      </c>
    </row>
    <row r="189" spans="1:12" ht="54.95" customHeight="1">
      <c r="A189" s="13"/>
      <c r="B189" s="13" t="s">
        <v>442</v>
      </c>
      <c r="C189" s="13">
        <f>SUBTOTAL(103,C190:C216)</f>
        <v>27</v>
      </c>
      <c r="D189" s="14"/>
      <c r="E189" s="15"/>
      <c r="F189" s="16">
        <f>SUBTOTAL(9,F190:F216)</f>
        <v>2224058</v>
      </c>
      <c r="G189" s="16">
        <f t="shared" ref="G189:L189" si="16">SUBTOTAL(9,G190:G216)</f>
        <v>2742471</v>
      </c>
      <c r="H189" s="16">
        <f t="shared" si="16"/>
        <v>1697760</v>
      </c>
      <c r="I189" s="16">
        <f t="shared" si="16"/>
        <v>1044711</v>
      </c>
      <c r="J189" s="16">
        <f t="shared" si="16"/>
        <v>1697760</v>
      </c>
      <c r="K189" s="16">
        <f t="shared" si="16"/>
        <v>1697760</v>
      </c>
      <c r="L189" s="16">
        <f t="shared" si="16"/>
        <v>1697760</v>
      </c>
    </row>
    <row r="190" spans="1:12" ht="54.95" customHeight="1">
      <c r="A190" s="22" t="s">
        <v>443</v>
      </c>
      <c r="B190" s="24" t="s">
        <v>444</v>
      </c>
      <c r="C190" s="24" t="s">
        <v>445</v>
      </c>
      <c r="D190" s="24" t="s">
        <v>60</v>
      </c>
      <c r="E190" s="25" t="s">
        <v>446</v>
      </c>
      <c r="F190" s="71">
        <v>100000</v>
      </c>
      <c r="G190" s="71">
        <v>200000</v>
      </c>
      <c r="H190" s="71">
        <v>100000</v>
      </c>
      <c r="I190" s="71">
        <v>100000</v>
      </c>
      <c r="J190" s="71">
        <v>100000</v>
      </c>
      <c r="K190" s="71">
        <f>J190</f>
        <v>100000</v>
      </c>
      <c r="L190" s="72">
        <f>K190</f>
        <v>100000</v>
      </c>
    </row>
    <row r="191" spans="1:12" ht="54.95" customHeight="1">
      <c r="A191" s="22" t="s">
        <v>443</v>
      </c>
      <c r="B191" s="24" t="s">
        <v>447</v>
      </c>
      <c r="C191" s="24" t="s">
        <v>448</v>
      </c>
      <c r="D191" s="24" t="s">
        <v>18</v>
      </c>
      <c r="E191" s="25" t="s">
        <v>449</v>
      </c>
      <c r="F191" s="71">
        <v>57600</v>
      </c>
      <c r="G191" s="71">
        <v>32560</v>
      </c>
      <c r="H191" s="71">
        <v>32560</v>
      </c>
      <c r="I191" s="71"/>
      <c r="J191" s="71">
        <v>32560</v>
      </c>
      <c r="K191" s="71">
        <f t="shared" ref="K191:L216" si="17">J191</f>
        <v>32560</v>
      </c>
      <c r="L191" s="71">
        <f t="shared" si="17"/>
        <v>32560</v>
      </c>
    </row>
    <row r="192" spans="1:12" ht="54.95" customHeight="1">
      <c r="A192" s="22" t="s">
        <v>443</v>
      </c>
      <c r="B192" s="46" t="s">
        <v>450</v>
      </c>
      <c r="C192" s="46" t="s">
        <v>451</v>
      </c>
      <c r="D192" s="46" t="s">
        <v>60</v>
      </c>
      <c r="E192" s="47" t="s">
        <v>452</v>
      </c>
      <c r="F192" s="71">
        <v>400000</v>
      </c>
      <c r="G192" s="71">
        <v>350000</v>
      </c>
      <c r="H192" s="71">
        <v>280000</v>
      </c>
      <c r="I192" s="71">
        <v>70000</v>
      </c>
      <c r="J192" s="71">
        <v>280000</v>
      </c>
      <c r="K192" s="71">
        <f t="shared" si="17"/>
        <v>280000</v>
      </c>
      <c r="L192" s="71">
        <f t="shared" si="17"/>
        <v>280000</v>
      </c>
    </row>
    <row r="193" spans="1:12" ht="54.95" customHeight="1">
      <c r="A193" s="22" t="s">
        <v>443</v>
      </c>
      <c r="B193" s="46" t="s">
        <v>453</v>
      </c>
      <c r="C193" s="46" t="s">
        <v>454</v>
      </c>
      <c r="D193" s="46" t="s">
        <v>18</v>
      </c>
      <c r="E193" s="47" t="s">
        <v>455</v>
      </c>
      <c r="F193" s="71">
        <v>45000</v>
      </c>
      <c r="G193" s="71">
        <v>62000</v>
      </c>
      <c r="H193" s="71">
        <v>57000</v>
      </c>
      <c r="I193" s="71">
        <v>5000</v>
      </c>
      <c r="J193" s="71">
        <v>57000</v>
      </c>
      <c r="K193" s="71">
        <f t="shared" si="17"/>
        <v>57000</v>
      </c>
      <c r="L193" s="71">
        <f t="shared" si="17"/>
        <v>57000</v>
      </c>
    </row>
    <row r="194" spans="1:12" ht="54.95" customHeight="1">
      <c r="A194" s="22" t="s">
        <v>443</v>
      </c>
      <c r="B194" s="46" t="s">
        <v>456</v>
      </c>
      <c r="C194" s="46" t="s">
        <v>457</v>
      </c>
      <c r="D194" s="46" t="s">
        <v>18</v>
      </c>
      <c r="E194" s="47" t="s">
        <v>458</v>
      </c>
      <c r="F194" s="71">
        <v>8000</v>
      </c>
      <c r="G194" s="71">
        <v>8800</v>
      </c>
      <c r="H194" s="71">
        <v>8000</v>
      </c>
      <c r="I194" s="71">
        <v>800</v>
      </c>
      <c r="J194" s="71">
        <v>8000</v>
      </c>
      <c r="K194" s="71">
        <f t="shared" si="17"/>
        <v>8000</v>
      </c>
      <c r="L194" s="71">
        <f t="shared" si="17"/>
        <v>8000</v>
      </c>
    </row>
    <row r="195" spans="1:12" ht="54.95" customHeight="1">
      <c r="A195" s="22" t="s">
        <v>443</v>
      </c>
      <c r="B195" s="46" t="s">
        <v>459</v>
      </c>
      <c r="C195" s="46" t="s">
        <v>460</v>
      </c>
      <c r="D195" s="46" t="s">
        <v>18</v>
      </c>
      <c r="E195" s="47" t="s">
        <v>461</v>
      </c>
      <c r="F195" s="71">
        <v>5000</v>
      </c>
      <c r="G195" s="71">
        <v>5500</v>
      </c>
      <c r="H195" s="71">
        <v>5000</v>
      </c>
      <c r="I195" s="71">
        <v>500</v>
      </c>
      <c r="J195" s="71">
        <v>5000</v>
      </c>
      <c r="K195" s="71">
        <f t="shared" si="17"/>
        <v>5000</v>
      </c>
      <c r="L195" s="71">
        <f t="shared" si="17"/>
        <v>5000</v>
      </c>
    </row>
    <row r="196" spans="1:12" ht="54.95" customHeight="1">
      <c r="A196" s="22" t="s">
        <v>443</v>
      </c>
      <c r="B196" s="46" t="s">
        <v>462</v>
      </c>
      <c r="C196" s="46" t="s">
        <v>463</v>
      </c>
      <c r="D196" s="46" t="s">
        <v>60</v>
      </c>
      <c r="E196" s="47" t="s">
        <v>464</v>
      </c>
      <c r="F196" s="49">
        <v>111000</v>
      </c>
      <c r="G196" s="71">
        <v>390000</v>
      </c>
      <c r="H196" s="49">
        <v>195000</v>
      </c>
      <c r="I196" s="49">
        <v>195000</v>
      </c>
      <c r="J196" s="49">
        <v>195000</v>
      </c>
      <c r="K196" s="71">
        <f t="shared" si="17"/>
        <v>195000</v>
      </c>
      <c r="L196" s="71">
        <f t="shared" si="17"/>
        <v>195000</v>
      </c>
    </row>
    <row r="197" spans="1:12" ht="54.95" customHeight="1">
      <c r="A197" s="22" t="s">
        <v>443</v>
      </c>
      <c r="B197" s="73" t="s">
        <v>465</v>
      </c>
      <c r="C197" s="73" t="s">
        <v>466</v>
      </c>
      <c r="D197" s="73" t="s">
        <v>18</v>
      </c>
      <c r="E197" s="74" t="s">
        <v>467</v>
      </c>
      <c r="F197" s="49">
        <v>0</v>
      </c>
      <c r="G197" s="71">
        <v>18000</v>
      </c>
      <c r="H197" s="49">
        <v>18000</v>
      </c>
      <c r="I197" s="49"/>
      <c r="J197" s="49">
        <v>18000</v>
      </c>
      <c r="K197" s="71">
        <f t="shared" si="17"/>
        <v>18000</v>
      </c>
      <c r="L197" s="71">
        <f t="shared" si="17"/>
        <v>18000</v>
      </c>
    </row>
    <row r="198" spans="1:12" ht="54.95" customHeight="1">
      <c r="A198" s="22" t="s">
        <v>443</v>
      </c>
      <c r="B198" s="73" t="s">
        <v>468</v>
      </c>
      <c r="C198" s="73" t="s">
        <v>469</v>
      </c>
      <c r="D198" s="73" t="s">
        <v>60</v>
      </c>
      <c r="E198" s="74" t="s">
        <v>470</v>
      </c>
      <c r="F198" s="49">
        <v>0</v>
      </c>
      <c r="G198" s="71">
        <v>2400</v>
      </c>
      <c r="H198" s="49">
        <v>2400</v>
      </c>
      <c r="I198" s="49"/>
      <c r="J198" s="49">
        <v>2400</v>
      </c>
      <c r="K198" s="71">
        <f t="shared" si="17"/>
        <v>2400</v>
      </c>
      <c r="L198" s="71">
        <f t="shared" si="17"/>
        <v>2400</v>
      </c>
    </row>
    <row r="199" spans="1:12" ht="54.95" customHeight="1">
      <c r="A199" s="22" t="s">
        <v>443</v>
      </c>
      <c r="B199" s="73" t="s">
        <v>471</v>
      </c>
      <c r="C199" s="73" t="s">
        <v>472</v>
      </c>
      <c r="D199" s="73" t="s">
        <v>60</v>
      </c>
      <c r="E199" s="74" t="s">
        <v>473</v>
      </c>
      <c r="F199" s="49">
        <v>5000</v>
      </c>
      <c r="G199" s="71">
        <v>10000</v>
      </c>
      <c r="H199" s="49">
        <v>10000</v>
      </c>
      <c r="I199" s="49"/>
      <c r="J199" s="49">
        <v>10000</v>
      </c>
      <c r="K199" s="71">
        <f t="shared" si="17"/>
        <v>10000</v>
      </c>
      <c r="L199" s="71">
        <f t="shared" si="17"/>
        <v>10000</v>
      </c>
    </row>
    <row r="200" spans="1:12" ht="54.95" customHeight="1">
      <c r="A200" s="22" t="s">
        <v>443</v>
      </c>
      <c r="B200" s="75" t="s">
        <v>474</v>
      </c>
      <c r="C200" s="75" t="s">
        <v>475</v>
      </c>
      <c r="D200" s="75" t="s">
        <v>18</v>
      </c>
      <c r="E200" s="76" t="s">
        <v>476</v>
      </c>
      <c r="F200" s="77"/>
      <c r="G200" s="71">
        <v>27400</v>
      </c>
      <c r="H200" s="78">
        <v>27400</v>
      </c>
      <c r="I200" s="78"/>
      <c r="J200" s="78">
        <v>27400</v>
      </c>
      <c r="K200" s="71">
        <f t="shared" si="17"/>
        <v>27400</v>
      </c>
      <c r="L200" s="71">
        <f t="shared" si="17"/>
        <v>27400</v>
      </c>
    </row>
    <row r="201" spans="1:12" ht="54.95" customHeight="1">
      <c r="A201" s="22" t="s">
        <v>443</v>
      </c>
      <c r="B201" s="75" t="s">
        <v>477</v>
      </c>
      <c r="C201" s="75" t="s">
        <v>478</v>
      </c>
      <c r="D201" s="75" t="s">
        <v>18</v>
      </c>
      <c r="E201" s="76" t="s">
        <v>479</v>
      </c>
      <c r="F201" s="78">
        <v>30000</v>
      </c>
      <c r="G201" s="71">
        <v>30000</v>
      </c>
      <c r="H201" s="78">
        <v>30000</v>
      </c>
      <c r="I201" s="78"/>
      <c r="J201" s="78">
        <v>30000</v>
      </c>
      <c r="K201" s="71">
        <f t="shared" si="17"/>
        <v>30000</v>
      </c>
      <c r="L201" s="71">
        <f t="shared" si="17"/>
        <v>30000</v>
      </c>
    </row>
    <row r="202" spans="1:12" ht="54.95" customHeight="1">
      <c r="A202" s="22" t="s">
        <v>443</v>
      </c>
      <c r="B202" s="24" t="s">
        <v>480</v>
      </c>
      <c r="C202" s="24" t="s">
        <v>481</v>
      </c>
      <c r="D202" s="24" t="s">
        <v>60</v>
      </c>
      <c r="E202" s="25" t="s">
        <v>482</v>
      </c>
      <c r="F202" s="71"/>
      <c r="G202" s="71">
        <v>80000</v>
      </c>
      <c r="H202" s="71">
        <v>40000</v>
      </c>
      <c r="I202" s="71">
        <v>40000</v>
      </c>
      <c r="J202" s="71">
        <v>40000</v>
      </c>
      <c r="K202" s="71">
        <f t="shared" si="17"/>
        <v>40000</v>
      </c>
      <c r="L202" s="71">
        <f t="shared" si="17"/>
        <v>40000</v>
      </c>
    </row>
    <row r="203" spans="1:12" ht="54.95" customHeight="1">
      <c r="A203" s="22" t="s">
        <v>443</v>
      </c>
      <c r="B203" s="73" t="s">
        <v>483</v>
      </c>
      <c r="C203" s="73" t="s">
        <v>484</v>
      </c>
      <c r="D203" s="73" t="s">
        <v>60</v>
      </c>
      <c r="E203" s="74" t="s">
        <v>485</v>
      </c>
      <c r="F203" s="71">
        <v>1134000</v>
      </c>
      <c r="G203" s="71">
        <v>630000</v>
      </c>
      <c r="H203" s="71">
        <v>315000</v>
      </c>
      <c r="I203" s="71">
        <v>315000</v>
      </c>
      <c r="J203" s="71">
        <v>315000</v>
      </c>
      <c r="K203" s="71">
        <f t="shared" si="17"/>
        <v>315000</v>
      </c>
      <c r="L203" s="71">
        <f t="shared" si="17"/>
        <v>315000</v>
      </c>
    </row>
    <row r="204" spans="1:12" ht="54.95" customHeight="1">
      <c r="A204" s="22" t="s">
        <v>443</v>
      </c>
      <c r="B204" s="73" t="s">
        <v>486</v>
      </c>
      <c r="C204" s="73" t="s">
        <v>487</v>
      </c>
      <c r="D204" s="73" t="s">
        <v>222</v>
      </c>
      <c r="E204" s="74" t="s">
        <v>488</v>
      </c>
      <c r="F204" s="49">
        <v>25000</v>
      </c>
      <c r="G204" s="71">
        <v>40000</v>
      </c>
      <c r="H204" s="49">
        <v>25000</v>
      </c>
      <c r="I204" s="49">
        <v>15000</v>
      </c>
      <c r="J204" s="49">
        <v>25000</v>
      </c>
      <c r="K204" s="71">
        <f t="shared" si="17"/>
        <v>25000</v>
      </c>
      <c r="L204" s="71">
        <f t="shared" si="17"/>
        <v>25000</v>
      </c>
    </row>
    <row r="205" spans="1:12" ht="54.95" customHeight="1">
      <c r="A205" s="36" t="s">
        <v>443</v>
      </c>
      <c r="B205" s="75" t="s">
        <v>489</v>
      </c>
      <c r="C205" s="75" t="s">
        <v>490</v>
      </c>
      <c r="D205" s="75" t="s">
        <v>60</v>
      </c>
      <c r="E205" s="76" t="s">
        <v>491</v>
      </c>
      <c r="F205" s="49">
        <v>10000</v>
      </c>
      <c r="G205" s="49">
        <v>20000</v>
      </c>
      <c r="H205" s="49">
        <v>10000</v>
      </c>
      <c r="I205" s="49">
        <v>10000</v>
      </c>
      <c r="J205" s="49">
        <v>10000</v>
      </c>
      <c r="K205" s="71">
        <f t="shared" si="17"/>
        <v>10000</v>
      </c>
      <c r="L205" s="71">
        <f t="shared" si="17"/>
        <v>10000</v>
      </c>
    </row>
    <row r="206" spans="1:12" ht="54.95" customHeight="1">
      <c r="A206" s="36" t="s">
        <v>443</v>
      </c>
      <c r="B206" s="75" t="s">
        <v>492</v>
      </c>
      <c r="C206" s="75" t="s">
        <v>493</v>
      </c>
      <c r="D206" s="75" t="s">
        <v>60</v>
      </c>
      <c r="E206" s="76" t="s">
        <v>494</v>
      </c>
      <c r="F206" s="49">
        <v>48000</v>
      </c>
      <c r="G206" s="71">
        <v>80632</v>
      </c>
      <c r="H206" s="49">
        <v>48000</v>
      </c>
      <c r="I206" s="49">
        <v>32632</v>
      </c>
      <c r="J206" s="49">
        <v>48000</v>
      </c>
      <c r="K206" s="71">
        <f t="shared" si="17"/>
        <v>48000</v>
      </c>
      <c r="L206" s="71">
        <f t="shared" si="17"/>
        <v>48000</v>
      </c>
    </row>
    <row r="207" spans="1:12" ht="54.95" customHeight="1">
      <c r="A207" s="36" t="s">
        <v>443</v>
      </c>
      <c r="B207" s="75" t="s">
        <v>492</v>
      </c>
      <c r="C207" s="75" t="s">
        <v>495</v>
      </c>
      <c r="D207" s="75" t="s">
        <v>60</v>
      </c>
      <c r="E207" s="76" t="s">
        <v>496</v>
      </c>
      <c r="F207" s="49"/>
      <c r="G207" s="71">
        <v>60000</v>
      </c>
      <c r="H207" s="49">
        <v>30000</v>
      </c>
      <c r="I207" s="49">
        <v>30000</v>
      </c>
      <c r="J207" s="49">
        <v>30000</v>
      </c>
      <c r="K207" s="71">
        <f t="shared" si="17"/>
        <v>30000</v>
      </c>
      <c r="L207" s="71">
        <f t="shared" si="17"/>
        <v>30000</v>
      </c>
    </row>
    <row r="208" spans="1:12" ht="180" customHeight="1">
      <c r="A208" s="36" t="s">
        <v>443</v>
      </c>
      <c r="B208" s="75" t="s">
        <v>497</v>
      </c>
      <c r="C208" s="75" t="s">
        <v>498</v>
      </c>
      <c r="D208" s="75" t="s">
        <v>60</v>
      </c>
      <c r="E208" s="76" t="s">
        <v>499</v>
      </c>
      <c r="F208" s="49">
        <v>36000</v>
      </c>
      <c r="G208" s="71">
        <v>153360</v>
      </c>
      <c r="H208" s="49">
        <v>90600</v>
      </c>
      <c r="I208" s="49">
        <v>62760</v>
      </c>
      <c r="J208" s="49">
        <v>90600</v>
      </c>
      <c r="K208" s="71">
        <f t="shared" si="17"/>
        <v>90600</v>
      </c>
      <c r="L208" s="71">
        <f t="shared" si="17"/>
        <v>90600</v>
      </c>
    </row>
    <row r="209" spans="1:12" ht="54.95" customHeight="1">
      <c r="A209" s="36" t="s">
        <v>443</v>
      </c>
      <c r="B209" s="75" t="s">
        <v>497</v>
      </c>
      <c r="C209" s="75" t="s">
        <v>500</v>
      </c>
      <c r="D209" s="75" t="s">
        <v>222</v>
      </c>
      <c r="E209" s="76" t="s">
        <v>501</v>
      </c>
      <c r="F209" s="49">
        <v>15000</v>
      </c>
      <c r="G209" s="71">
        <v>15000</v>
      </c>
      <c r="H209" s="49">
        <v>15000</v>
      </c>
      <c r="I209" s="49"/>
      <c r="J209" s="49">
        <v>15000</v>
      </c>
      <c r="K209" s="71">
        <f t="shared" si="17"/>
        <v>15000</v>
      </c>
      <c r="L209" s="71">
        <f t="shared" si="17"/>
        <v>15000</v>
      </c>
    </row>
    <row r="210" spans="1:12" ht="105" customHeight="1">
      <c r="A210" s="36" t="s">
        <v>443</v>
      </c>
      <c r="B210" s="75" t="s">
        <v>502</v>
      </c>
      <c r="C210" s="75" t="s">
        <v>503</v>
      </c>
      <c r="D210" s="75" t="s">
        <v>18</v>
      </c>
      <c r="E210" s="76" t="s">
        <v>504</v>
      </c>
      <c r="F210" s="49">
        <v>9070</v>
      </c>
      <c r="G210" s="49">
        <v>48800</v>
      </c>
      <c r="H210" s="49">
        <v>48800</v>
      </c>
      <c r="I210" s="49">
        <v>0</v>
      </c>
      <c r="J210" s="49">
        <v>48800</v>
      </c>
      <c r="K210" s="71">
        <f t="shared" si="17"/>
        <v>48800</v>
      </c>
      <c r="L210" s="71">
        <f t="shared" si="17"/>
        <v>48800</v>
      </c>
    </row>
    <row r="211" spans="1:12" ht="54.95" customHeight="1">
      <c r="A211" s="22" t="s">
        <v>443</v>
      </c>
      <c r="B211" s="79" t="s">
        <v>505</v>
      </c>
      <c r="C211" s="73" t="s">
        <v>506</v>
      </c>
      <c r="D211" s="73" t="s">
        <v>18</v>
      </c>
      <c r="E211" s="74" t="s">
        <v>507</v>
      </c>
      <c r="F211" s="80">
        <v>78388</v>
      </c>
      <c r="G211" s="71">
        <v>190000</v>
      </c>
      <c r="H211" s="49">
        <v>152000</v>
      </c>
      <c r="I211" s="80">
        <v>38000</v>
      </c>
      <c r="J211" s="49">
        <v>152000</v>
      </c>
      <c r="K211" s="71">
        <f t="shared" si="17"/>
        <v>152000</v>
      </c>
      <c r="L211" s="71">
        <f t="shared" si="17"/>
        <v>152000</v>
      </c>
    </row>
    <row r="212" spans="1:12" ht="54.95" customHeight="1">
      <c r="A212" s="22" t="s">
        <v>443</v>
      </c>
      <c r="B212" s="79" t="s">
        <v>508</v>
      </c>
      <c r="C212" s="73" t="s">
        <v>509</v>
      </c>
      <c r="D212" s="73" t="s">
        <v>60</v>
      </c>
      <c r="E212" s="74" t="s">
        <v>510</v>
      </c>
      <c r="F212" s="80">
        <v>100000</v>
      </c>
      <c r="G212" s="71">
        <v>60000</v>
      </c>
      <c r="H212" s="49">
        <v>30000</v>
      </c>
      <c r="I212" s="80">
        <v>30000</v>
      </c>
      <c r="J212" s="49">
        <v>30000</v>
      </c>
      <c r="K212" s="71">
        <f t="shared" si="17"/>
        <v>30000</v>
      </c>
      <c r="L212" s="71">
        <f t="shared" si="17"/>
        <v>30000</v>
      </c>
    </row>
    <row r="213" spans="1:12" ht="54.95" customHeight="1">
      <c r="A213" s="81" t="s">
        <v>443</v>
      </c>
      <c r="B213" s="75" t="s">
        <v>511</v>
      </c>
      <c r="C213" s="75" t="s">
        <v>512</v>
      </c>
      <c r="D213" s="75" t="s">
        <v>18</v>
      </c>
      <c r="E213" s="76" t="s">
        <v>513</v>
      </c>
      <c r="F213" s="82">
        <v>5000</v>
      </c>
      <c r="G213" s="71">
        <v>5000</v>
      </c>
      <c r="H213" s="82">
        <v>5000</v>
      </c>
      <c r="I213" s="82">
        <v>0</v>
      </c>
      <c r="J213" s="82">
        <v>5000</v>
      </c>
      <c r="K213" s="71">
        <f t="shared" si="17"/>
        <v>5000</v>
      </c>
      <c r="L213" s="71">
        <f t="shared" si="17"/>
        <v>5000</v>
      </c>
    </row>
    <row r="214" spans="1:12" ht="54.95" customHeight="1">
      <c r="A214" s="81" t="s">
        <v>443</v>
      </c>
      <c r="B214" s="75" t="s">
        <v>511</v>
      </c>
      <c r="C214" s="75" t="s">
        <v>514</v>
      </c>
      <c r="D214" s="75" t="s">
        <v>18</v>
      </c>
      <c r="E214" s="76" t="s">
        <v>515</v>
      </c>
      <c r="F214" s="82">
        <v>2000</v>
      </c>
      <c r="G214" s="71">
        <v>3000</v>
      </c>
      <c r="H214" s="82">
        <v>3000</v>
      </c>
      <c r="I214" s="82">
        <v>0</v>
      </c>
      <c r="J214" s="82">
        <v>3000</v>
      </c>
      <c r="K214" s="71">
        <f t="shared" si="17"/>
        <v>3000</v>
      </c>
      <c r="L214" s="71">
        <f t="shared" si="17"/>
        <v>3000</v>
      </c>
    </row>
    <row r="215" spans="1:12" ht="54.95" customHeight="1">
      <c r="A215" s="81" t="s">
        <v>443</v>
      </c>
      <c r="B215" s="75" t="s">
        <v>516</v>
      </c>
      <c r="C215" s="75" t="s">
        <v>517</v>
      </c>
      <c r="D215" s="75" t="s">
        <v>60</v>
      </c>
      <c r="E215" s="76" t="s">
        <v>518</v>
      </c>
      <c r="F215" s="82">
        <v>0</v>
      </c>
      <c r="G215" s="71">
        <v>55434</v>
      </c>
      <c r="H215" s="82">
        <v>40000</v>
      </c>
      <c r="I215" s="82">
        <v>15434</v>
      </c>
      <c r="J215" s="82">
        <v>40000</v>
      </c>
      <c r="K215" s="71">
        <f t="shared" si="17"/>
        <v>40000</v>
      </c>
      <c r="L215" s="71">
        <f t="shared" si="17"/>
        <v>40000</v>
      </c>
    </row>
    <row r="216" spans="1:12" ht="54.95" customHeight="1">
      <c r="A216" s="81" t="s">
        <v>443</v>
      </c>
      <c r="B216" s="75" t="s">
        <v>519</v>
      </c>
      <c r="C216" s="75" t="s">
        <v>520</v>
      </c>
      <c r="D216" s="75" t="s">
        <v>60</v>
      </c>
      <c r="E216" s="76" t="s">
        <v>521</v>
      </c>
      <c r="F216" s="82">
        <v>0</v>
      </c>
      <c r="G216" s="71">
        <v>164585</v>
      </c>
      <c r="H216" s="82">
        <v>80000</v>
      </c>
      <c r="I216" s="82">
        <v>84585</v>
      </c>
      <c r="J216" s="82">
        <v>80000</v>
      </c>
      <c r="K216" s="71">
        <f t="shared" si="17"/>
        <v>80000</v>
      </c>
      <c r="L216" s="71">
        <f t="shared" si="17"/>
        <v>80000</v>
      </c>
    </row>
    <row r="217" spans="1:12" ht="54.95" customHeight="1">
      <c r="A217" s="12" t="s">
        <v>522</v>
      </c>
      <c r="B217" s="12"/>
      <c r="C217" s="13">
        <f>SUBTOTAL(103,C218:C277)</f>
        <v>60</v>
      </c>
      <c r="D217" s="14"/>
      <c r="E217" s="15"/>
      <c r="F217" s="16">
        <f>SUBTOTAL(9,F218:F277)</f>
        <v>1927822</v>
      </c>
      <c r="G217" s="16">
        <f t="shared" ref="G217:L217" si="18">SUBTOTAL(9,G218:G277)</f>
        <v>3740810</v>
      </c>
      <c r="H217" s="16">
        <f t="shared" si="18"/>
        <v>2426718</v>
      </c>
      <c r="I217" s="16">
        <f t="shared" si="18"/>
        <v>1314092</v>
      </c>
      <c r="J217" s="16">
        <f t="shared" si="18"/>
        <v>2426718</v>
      </c>
      <c r="K217" s="16">
        <f t="shared" si="18"/>
        <v>2426718</v>
      </c>
      <c r="L217" s="16">
        <f t="shared" si="18"/>
        <v>2426718</v>
      </c>
    </row>
    <row r="218" spans="1:12" ht="54.95" customHeight="1">
      <c r="A218" s="45" t="s">
        <v>523</v>
      </c>
      <c r="B218" s="46" t="s">
        <v>524</v>
      </c>
      <c r="C218" s="46" t="s">
        <v>525</v>
      </c>
      <c r="D218" s="46" t="s">
        <v>18</v>
      </c>
      <c r="E218" s="47" t="s">
        <v>526</v>
      </c>
      <c r="F218" s="48"/>
      <c r="G218" s="48">
        <v>11210</v>
      </c>
      <c r="H218" s="48">
        <v>11210</v>
      </c>
      <c r="I218" s="48">
        <v>0</v>
      </c>
      <c r="J218" s="48">
        <v>11210</v>
      </c>
      <c r="K218" s="48">
        <f>J218</f>
        <v>11210</v>
      </c>
      <c r="L218" s="48">
        <f>K218</f>
        <v>11210</v>
      </c>
    </row>
    <row r="219" spans="1:12" ht="54.95" customHeight="1">
      <c r="A219" s="45" t="s">
        <v>523</v>
      </c>
      <c r="B219" s="46" t="s">
        <v>527</v>
      </c>
      <c r="C219" s="46" t="s">
        <v>528</v>
      </c>
      <c r="D219" s="46" t="s">
        <v>18</v>
      </c>
      <c r="E219" s="47" t="s">
        <v>529</v>
      </c>
      <c r="F219" s="48">
        <v>28512</v>
      </c>
      <c r="G219" s="48">
        <v>28512</v>
      </c>
      <c r="H219" s="48">
        <v>28512</v>
      </c>
      <c r="I219" s="48">
        <v>0</v>
      </c>
      <c r="J219" s="48">
        <v>28512</v>
      </c>
      <c r="K219" s="48">
        <f t="shared" ref="K219:L277" si="19">J219</f>
        <v>28512</v>
      </c>
      <c r="L219" s="48">
        <f t="shared" si="19"/>
        <v>28512</v>
      </c>
    </row>
    <row r="220" spans="1:12" ht="54.95" customHeight="1">
      <c r="A220" s="45" t="s">
        <v>523</v>
      </c>
      <c r="B220" s="46" t="s">
        <v>530</v>
      </c>
      <c r="C220" s="83" t="s">
        <v>531</v>
      </c>
      <c r="D220" s="46" t="s">
        <v>60</v>
      </c>
      <c r="E220" s="84" t="s">
        <v>532</v>
      </c>
      <c r="F220" s="48"/>
      <c r="G220" s="48">
        <v>1600</v>
      </c>
      <c r="H220" s="48">
        <v>960</v>
      </c>
      <c r="I220" s="48">
        <v>640</v>
      </c>
      <c r="J220" s="48">
        <v>960</v>
      </c>
      <c r="K220" s="48">
        <f t="shared" si="19"/>
        <v>960</v>
      </c>
      <c r="L220" s="48">
        <f t="shared" si="19"/>
        <v>960</v>
      </c>
    </row>
    <row r="221" spans="1:12" ht="54.95" customHeight="1">
      <c r="A221" s="45" t="s">
        <v>523</v>
      </c>
      <c r="B221" s="85" t="s">
        <v>533</v>
      </c>
      <c r="C221" s="86" t="s">
        <v>534</v>
      </c>
      <c r="D221" s="46" t="s">
        <v>60</v>
      </c>
      <c r="E221" s="87" t="s">
        <v>535</v>
      </c>
      <c r="F221" s="48">
        <v>40000</v>
      </c>
      <c r="G221" s="48">
        <v>100000</v>
      </c>
      <c r="H221" s="48">
        <v>30000</v>
      </c>
      <c r="I221" s="48">
        <v>70000</v>
      </c>
      <c r="J221" s="48">
        <v>30000</v>
      </c>
      <c r="K221" s="48">
        <f t="shared" si="19"/>
        <v>30000</v>
      </c>
      <c r="L221" s="48">
        <f t="shared" si="19"/>
        <v>30000</v>
      </c>
    </row>
    <row r="222" spans="1:12" ht="54.95" customHeight="1">
      <c r="A222" s="45" t="s">
        <v>523</v>
      </c>
      <c r="B222" s="46" t="s">
        <v>536</v>
      </c>
      <c r="C222" s="83" t="s">
        <v>537</v>
      </c>
      <c r="D222" s="46" t="s">
        <v>60</v>
      </c>
      <c r="E222" s="88" t="s">
        <v>538</v>
      </c>
      <c r="F222" s="48"/>
      <c r="G222" s="48">
        <v>12200</v>
      </c>
      <c r="H222" s="48">
        <v>7320</v>
      </c>
      <c r="I222" s="48">
        <v>4880</v>
      </c>
      <c r="J222" s="48">
        <v>7320</v>
      </c>
      <c r="K222" s="48">
        <f t="shared" si="19"/>
        <v>7320</v>
      </c>
      <c r="L222" s="48">
        <f t="shared" si="19"/>
        <v>7320</v>
      </c>
    </row>
    <row r="223" spans="1:12" ht="54.95" customHeight="1">
      <c r="A223" s="45" t="s">
        <v>523</v>
      </c>
      <c r="B223" s="46" t="s">
        <v>539</v>
      </c>
      <c r="C223" s="83" t="s">
        <v>540</v>
      </c>
      <c r="D223" s="46" t="s">
        <v>60</v>
      </c>
      <c r="E223" s="88" t="s">
        <v>541</v>
      </c>
      <c r="F223" s="48">
        <v>12750</v>
      </c>
      <c r="G223" s="48">
        <v>25500</v>
      </c>
      <c r="H223" s="48">
        <v>12750</v>
      </c>
      <c r="I223" s="48">
        <v>12750</v>
      </c>
      <c r="J223" s="48">
        <v>12750</v>
      </c>
      <c r="K223" s="48">
        <f t="shared" si="19"/>
        <v>12750</v>
      </c>
      <c r="L223" s="48">
        <f t="shared" si="19"/>
        <v>12750</v>
      </c>
    </row>
    <row r="224" spans="1:12" ht="54.95" customHeight="1">
      <c r="A224" s="45" t="s">
        <v>523</v>
      </c>
      <c r="B224" s="46" t="s">
        <v>542</v>
      </c>
      <c r="C224" s="83" t="s">
        <v>543</v>
      </c>
      <c r="D224" s="46" t="s">
        <v>60</v>
      </c>
      <c r="E224" s="88" t="s">
        <v>544</v>
      </c>
      <c r="F224" s="48">
        <v>28800</v>
      </c>
      <c r="G224" s="48">
        <v>46400</v>
      </c>
      <c r="H224" s="48">
        <v>27840</v>
      </c>
      <c r="I224" s="48">
        <v>18560</v>
      </c>
      <c r="J224" s="48">
        <v>27840</v>
      </c>
      <c r="K224" s="48">
        <f t="shared" si="19"/>
        <v>27840</v>
      </c>
      <c r="L224" s="48">
        <f t="shared" si="19"/>
        <v>27840</v>
      </c>
    </row>
    <row r="225" spans="1:12" ht="54.95" customHeight="1">
      <c r="A225" s="45" t="s">
        <v>523</v>
      </c>
      <c r="B225" s="46" t="s">
        <v>545</v>
      </c>
      <c r="C225" s="86" t="s">
        <v>546</v>
      </c>
      <c r="D225" s="46" t="s">
        <v>60</v>
      </c>
      <c r="E225" s="87" t="s">
        <v>547</v>
      </c>
      <c r="F225" s="48"/>
      <c r="G225" s="48">
        <v>21000</v>
      </c>
      <c r="H225" s="48">
        <v>10500</v>
      </c>
      <c r="I225" s="48">
        <v>10500</v>
      </c>
      <c r="J225" s="48">
        <v>10500</v>
      </c>
      <c r="K225" s="48">
        <f t="shared" si="19"/>
        <v>10500</v>
      </c>
      <c r="L225" s="48">
        <f t="shared" si="19"/>
        <v>10500</v>
      </c>
    </row>
    <row r="226" spans="1:12" ht="54.95" customHeight="1">
      <c r="A226" s="45" t="s">
        <v>523</v>
      </c>
      <c r="B226" s="46" t="s">
        <v>548</v>
      </c>
      <c r="C226" s="83" t="s">
        <v>549</v>
      </c>
      <c r="D226" s="46" t="s">
        <v>60</v>
      </c>
      <c r="E226" s="88" t="s">
        <v>550</v>
      </c>
      <c r="F226" s="48">
        <v>30000</v>
      </c>
      <c r="G226" s="48">
        <v>60000</v>
      </c>
      <c r="H226" s="48">
        <v>30000</v>
      </c>
      <c r="I226" s="48">
        <v>30000</v>
      </c>
      <c r="J226" s="48">
        <v>30000</v>
      </c>
      <c r="K226" s="48">
        <f t="shared" si="19"/>
        <v>30000</v>
      </c>
      <c r="L226" s="48">
        <f t="shared" si="19"/>
        <v>30000</v>
      </c>
    </row>
    <row r="227" spans="1:12" ht="54.95" customHeight="1">
      <c r="A227" s="45" t="s">
        <v>523</v>
      </c>
      <c r="B227" s="46" t="s">
        <v>551</v>
      </c>
      <c r="C227" s="83" t="s">
        <v>552</v>
      </c>
      <c r="D227" s="46" t="s">
        <v>60</v>
      </c>
      <c r="E227" s="88" t="s">
        <v>553</v>
      </c>
      <c r="F227" s="48">
        <v>50000</v>
      </c>
      <c r="G227" s="48">
        <v>100000</v>
      </c>
      <c r="H227" s="48">
        <v>50000</v>
      </c>
      <c r="I227" s="48">
        <v>50000</v>
      </c>
      <c r="J227" s="48">
        <v>50000</v>
      </c>
      <c r="K227" s="48">
        <f t="shared" si="19"/>
        <v>50000</v>
      </c>
      <c r="L227" s="48">
        <f t="shared" si="19"/>
        <v>50000</v>
      </c>
    </row>
    <row r="228" spans="1:12" ht="54.95" customHeight="1">
      <c r="A228" s="45" t="s">
        <v>523</v>
      </c>
      <c r="B228" s="46" t="s">
        <v>554</v>
      </c>
      <c r="C228" s="86" t="s">
        <v>555</v>
      </c>
      <c r="D228" s="46" t="s">
        <v>60</v>
      </c>
      <c r="E228" s="87" t="s">
        <v>556</v>
      </c>
      <c r="F228" s="48">
        <v>81900</v>
      </c>
      <c r="G228" s="48">
        <v>147000</v>
      </c>
      <c r="H228" s="48">
        <v>102900</v>
      </c>
      <c r="I228" s="48">
        <v>44100</v>
      </c>
      <c r="J228" s="48">
        <v>102900</v>
      </c>
      <c r="K228" s="48">
        <f t="shared" si="19"/>
        <v>102900</v>
      </c>
      <c r="L228" s="48">
        <f t="shared" si="19"/>
        <v>102900</v>
      </c>
    </row>
    <row r="229" spans="1:12" ht="54.95" customHeight="1">
      <c r="A229" s="45" t="s">
        <v>523</v>
      </c>
      <c r="B229" s="46" t="s">
        <v>557</v>
      </c>
      <c r="C229" s="86" t="s">
        <v>558</v>
      </c>
      <c r="D229" s="46" t="s">
        <v>60</v>
      </c>
      <c r="E229" s="87" t="s">
        <v>559</v>
      </c>
      <c r="F229" s="48">
        <v>18000</v>
      </c>
      <c r="G229" s="48">
        <v>50000</v>
      </c>
      <c r="H229" s="48">
        <v>30000</v>
      </c>
      <c r="I229" s="48">
        <v>20000</v>
      </c>
      <c r="J229" s="48">
        <v>30000</v>
      </c>
      <c r="K229" s="48">
        <f t="shared" si="19"/>
        <v>30000</v>
      </c>
      <c r="L229" s="48">
        <f t="shared" si="19"/>
        <v>30000</v>
      </c>
    </row>
    <row r="230" spans="1:12" ht="54.95" customHeight="1">
      <c r="A230" s="45" t="s">
        <v>523</v>
      </c>
      <c r="B230" s="46" t="s">
        <v>560</v>
      </c>
      <c r="C230" s="83" t="s">
        <v>561</v>
      </c>
      <c r="D230" s="46" t="s">
        <v>60</v>
      </c>
      <c r="E230" s="84" t="s">
        <v>562</v>
      </c>
      <c r="F230" s="48">
        <v>30000</v>
      </c>
      <c r="G230" s="48">
        <v>30000</v>
      </c>
      <c r="H230" s="48">
        <v>15000</v>
      </c>
      <c r="I230" s="48">
        <v>15000</v>
      </c>
      <c r="J230" s="48">
        <v>15000</v>
      </c>
      <c r="K230" s="48">
        <f t="shared" si="19"/>
        <v>15000</v>
      </c>
      <c r="L230" s="48">
        <f t="shared" si="19"/>
        <v>15000</v>
      </c>
    </row>
    <row r="231" spans="1:12" ht="54.95" customHeight="1">
      <c r="A231" s="45" t="s">
        <v>523</v>
      </c>
      <c r="B231" s="46" t="s">
        <v>560</v>
      </c>
      <c r="C231" s="83" t="s">
        <v>563</v>
      </c>
      <c r="D231" s="46" t="s">
        <v>60</v>
      </c>
      <c r="E231" s="84" t="s">
        <v>564</v>
      </c>
      <c r="F231" s="48"/>
      <c r="G231" s="48">
        <v>20000</v>
      </c>
      <c r="H231" s="48">
        <v>10000</v>
      </c>
      <c r="I231" s="48">
        <v>10000</v>
      </c>
      <c r="J231" s="48">
        <v>10000</v>
      </c>
      <c r="K231" s="48">
        <f t="shared" si="19"/>
        <v>10000</v>
      </c>
      <c r="L231" s="48">
        <f t="shared" si="19"/>
        <v>10000</v>
      </c>
    </row>
    <row r="232" spans="1:12" ht="54.95" customHeight="1">
      <c r="A232" s="45" t="s">
        <v>523</v>
      </c>
      <c r="B232" s="46" t="s">
        <v>565</v>
      </c>
      <c r="C232" s="83" t="s">
        <v>566</v>
      </c>
      <c r="D232" s="46" t="s">
        <v>60</v>
      </c>
      <c r="E232" s="88" t="s">
        <v>567</v>
      </c>
      <c r="F232" s="48">
        <v>40000</v>
      </c>
      <c r="G232" s="48">
        <v>18000</v>
      </c>
      <c r="H232" s="48">
        <v>10800</v>
      </c>
      <c r="I232" s="48">
        <v>7200</v>
      </c>
      <c r="J232" s="48">
        <v>10800</v>
      </c>
      <c r="K232" s="48">
        <f t="shared" si="19"/>
        <v>10800</v>
      </c>
      <c r="L232" s="48">
        <f t="shared" si="19"/>
        <v>10800</v>
      </c>
    </row>
    <row r="233" spans="1:12" ht="54.95" customHeight="1">
      <c r="A233" s="45" t="s">
        <v>523</v>
      </c>
      <c r="B233" s="85" t="s">
        <v>533</v>
      </c>
      <c r="C233" s="86" t="s">
        <v>568</v>
      </c>
      <c r="D233" s="46" t="s">
        <v>60</v>
      </c>
      <c r="E233" s="87" t="s">
        <v>569</v>
      </c>
      <c r="F233" s="48"/>
      <c r="G233" s="48">
        <v>80000</v>
      </c>
      <c r="H233" s="48">
        <v>24000</v>
      </c>
      <c r="I233" s="48">
        <v>56000</v>
      </c>
      <c r="J233" s="48">
        <v>24000</v>
      </c>
      <c r="K233" s="48">
        <f t="shared" si="19"/>
        <v>24000</v>
      </c>
      <c r="L233" s="48">
        <f t="shared" si="19"/>
        <v>24000</v>
      </c>
    </row>
    <row r="234" spans="1:12" ht="54.95" customHeight="1">
      <c r="A234" s="45" t="s">
        <v>523</v>
      </c>
      <c r="B234" s="46" t="s">
        <v>570</v>
      </c>
      <c r="C234" s="83" t="s">
        <v>571</v>
      </c>
      <c r="D234" s="46" t="s">
        <v>60</v>
      </c>
      <c r="E234" s="88" t="s">
        <v>572</v>
      </c>
      <c r="F234" s="48">
        <v>50000</v>
      </c>
      <c r="G234" s="48">
        <v>219600</v>
      </c>
      <c r="H234" s="48">
        <v>109800</v>
      </c>
      <c r="I234" s="48">
        <v>109800</v>
      </c>
      <c r="J234" s="48">
        <v>109800</v>
      </c>
      <c r="K234" s="48">
        <f t="shared" si="19"/>
        <v>109800</v>
      </c>
      <c r="L234" s="48">
        <f t="shared" si="19"/>
        <v>109800</v>
      </c>
    </row>
    <row r="235" spans="1:12" ht="54.95" customHeight="1">
      <c r="A235" s="45" t="s">
        <v>523</v>
      </c>
      <c r="B235" s="46" t="s">
        <v>573</v>
      </c>
      <c r="C235" s="86" t="s">
        <v>574</v>
      </c>
      <c r="D235" s="46" t="s">
        <v>60</v>
      </c>
      <c r="E235" s="87" t="s">
        <v>575</v>
      </c>
      <c r="F235" s="48">
        <v>36000</v>
      </c>
      <c r="G235" s="48">
        <v>60000</v>
      </c>
      <c r="H235" s="48">
        <v>36000</v>
      </c>
      <c r="I235" s="48">
        <v>24000</v>
      </c>
      <c r="J235" s="48">
        <v>36000</v>
      </c>
      <c r="K235" s="48">
        <f t="shared" si="19"/>
        <v>36000</v>
      </c>
      <c r="L235" s="48">
        <f t="shared" si="19"/>
        <v>36000</v>
      </c>
    </row>
    <row r="236" spans="1:12" ht="54.95" customHeight="1">
      <c r="A236" s="45" t="s">
        <v>523</v>
      </c>
      <c r="B236" s="85" t="s">
        <v>533</v>
      </c>
      <c r="C236" s="86" t="s">
        <v>576</v>
      </c>
      <c r="D236" s="46" t="s">
        <v>60</v>
      </c>
      <c r="E236" s="87" t="s">
        <v>577</v>
      </c>
      <c r="F236" s="48">
        <v>42000</v>
      </c>
      <c r="G236" s="48">
        <v>72000</v>
      </c>
      <c r="H236" s="48">
        <v>50400</v>
      </c>
      <c r="I236" s="48">
        <v>21600</v>
      </c>
      <c r="J236" s="48">
        <v>50400</v>
      </c>
      <c r="K236" s="48">
        <f t="shared" si="19"/>
        <v>50400</v>
      </c>
      <c r="L236" s="48">
        <f t="shared" si="19"/>
        <v>50400</v>
      </c>
    </row>
    <row r="237" spans="1:12" ht="54.95" customHeight="1">
      <c r="A237" s="45" t="s">
        <v>523</v>
      </c>
      <c r="B237" s="46" t="s">
        <v>578</v>
      </c>
      <c r="C237" s="86" t="s">
        <v>579</v>
      </c>
      <c r="D237" s="46" t="s">
        <v>60</v>
      </c>
      <c r="E237" s="87" t="s">
        <v>580</v>
      </c>
      <c r="F237" s="48">
        <v>216000</v>
      </c>
      <c r="G237" s="48">
        <v>300000</v>
      </c>
      <c r="H237" s="48">
        <v>270000</v>
      </c>
      <c r="I237" s="48">
        <v>30000</v>
      </c>
      <c r="J237" s="48">
        <v>270000</v>
      </c>
      <c r="K237" s="48">
        <f t="shared" si="19"/>
        <v>270000</v>
      </c>
      <c r="L237" s="48">
        <f>K237</f>
        <v>270000</v>
      </c>
    </row>
    <row r="238" spans="1:12" ht="54.95" customHeight="1">
      <c r="A238" s="45" t="s">
        <v>523</v>
      </c>
      <c r="B238" s="85" t="s">
        <v>533</v>
      </c>
      <c r="C238" s="83" t="s">
        <v>581</v>
      </c>
      <c r="D238" s="46" t="s">
        <v>60</v>
      </c>
      <c r="E238" s="84" t="s">
        <v>582</v>
      </c>
      <c r="F238" s="48">
        <v>55000</v>
      </c>
      <c r="G238" s="48">
        <v>55000</v>
      </c>
      <c r="H238" s="48">
        <v>55000</v>
      </c>
      <c r="I238" s="48"/>
      <c r="J238" s="48">
        <v>55000</v>
      </c>
      <c r="K238" s="48">
        <f t="shared" si="19"/>
        <v>55000</v>
      </c>
      <c r="L238" s="48">
        <f t="shared" si="19"/>
        <v>55000</v>
      </c>
    </row>
    <row r="239" spans="1:12" ht="54.95" customHeight="1">
      <c r="A239" s="45" t="s">
        <v>523</v>
      </c>
      <c r="B239" s="46" t="s">
        <v>583</v>
      </c>
      <c r="C239" s="86" t="s">
        <v>584</v>
      </c>
      <c r="D239" s="46" t="s">
        <v>60</v>
      </c>
      <c r="E239" s="89" t="s">
        <v>585</v>
      </c>
      <c r="F239" s="48">
        <v>100000</v>
      </c>
      <c r="G239" s="48">
        <v>60000</v>
      </c>
      <c r="H239" s="48">
        <v>42000</v>
      </c>
      <c r="I239" s="48">
        <v>18000</v>
      </c>
      <c r="J239" s="48">
        <v>42000</v>
      </c>
      <c r="K239" s="48">
        <f t="shared" si="19"/>
        <v>42000</v>
      </c>
      <c r="L239" s="48">
        <f t="shared" si="19"/>
        <v>42000</v>
      </c>
    </row>
    <row r="240" spans="1:12" ht="54.95" customHeight="1">
      <c r="A240" s="45" t="s">
        <v>523</v>
      </c>
      <c r="B240" s="46" t="s">
        <v>586</v>
      </c>
      <c r="C240" s="86" t="s">
        <v>587</v>
      </c>
      <c r="D240" s="46" t="s">
        <v>60</v>
      </c>
      <c r="E240" s="89" t="s">
        <v>588</v>
      </c>
      <c r="F240" s="48"/>
      <c r="G240" s="48">
        <v>5400</v>
      </c>
      <c r="H240" s="48">
        <v>3240</v>
      </c>
      <c r="I240" s="48">
        <v>2160</v>
      </c>
      <c r="J240" s="48">
        <v>3240</v>
      </c>
      <c r="K240" s="48">
        <f t="shared" si="19"/>
        <v>3240</v>
      </c>
      <c r="L240" s="48">
        <f t="shared" si="19"/>
        <v>3240</v>
      </c>
    </row>
    <row r="241" spans="1:12" ht="54.95" customHeight="1">
      <c r="A241" s="45" t="s">
        <v>523</v>
      </c>
      <c r="B241" s="46" t="s">
        <v>589</v>
      </c>
      <c r="C241" s="86" t="s">
        <v>590</v>
      </c>
      <c r="D241" s="46" t="s">
        <v>60</v>
      </c>
      <c r="E241" s="89" t="s">
        <v>591</v>
      </c>
      <c r="F241" s="48"/>
      <c r="G241" s="48">
        <v>9000</v>
      </c>
      <c r="H241" s="48">
        <v>5400</v>
      </c>
      <c r="I241" s="48">
        <v>3600</v>
      </c>
      <c r="J241" s="48">
        <v>5400</v>
      </c>
      <c r="K241" s="48">
        <f t="shared" si="19"/>
        <v>5400</v>
      </c>
      <c r="L241" s="48">
        <f t="shared" si="19"/>
        <v>5400</v>
      </c>
    </row>
    <row r="242" spans="1:12" ht="54.95" customHeight="1">
      <c r="A242" s="45" t="s">
        <v>523</v>
      </c>
      <c r="B242" s="46" t="s">
        <v>592</v>
      </c>
      <c r="C242" s="83" t="s">
        <v>593</v>
      </c>
      <c r="D242" s="46" t="s">
        <v>60</v>
      </c>
      <c r="E242" s="90" t="s">
        <v>594</v>
      </c>
      <c r="F242" s="48"/>
      <c r="G242" s="48">
        <v>18000</v>
      </c>
      <c r="H242" s="48">
        <v>10800</v>
      </c>
      <c r="I242" s="48">
        <v>7200</v>
      </c>
      <c r="J242" s="48">
        <v>10800</v>
      </c>
      <c r="K242" s="48">
        <f t="shared" si="19"/>
        <v>10800</v>
      </c>
      <c r="L242" s="48">
        <f t="shared" si="19"/>
        <v>10800</v>
      </c>
    </row>
    <row r="243" spans="1:12" ht="54.95" customHeight="1">
      <c r="A243" s="45" t="s">
        <v>523</v>
      </c>
      <c r="B243" s="46" t="s">
        <v>595</v>
      </c>
      <c r="C243" s="86" t="s">
        <v>596</v>
      </c>
      <c r="D243" s="46" t="s">
        <v>60</v>
      </c>
      <c r="E243" s="89" t="s">
        <v>597</v>
      </c>
      <c r="F243" s="48">
        <v>84000</v>
      </c>
      <c r="G243" s="48">
        <v>60000</v>
      </c>
      <c r="H243" s="48">
        <v>36000</v>
      </c>
      <c r="I243" s="48">
        <v>24000</v>
      </c>
      <c r="J243" s="48">
        <v>36000</v>
      </c>
      <c r="K243" s="48">
        <f t="shared" si="19"/>
        <v>36000</v>
      </c>
      <c r="L243" s="48">
        <f t="shared" si="19"/>
        <v>36000</v>
      </c>
    </row>
    <row r="244" spans="1:12" ht="54.95" customHeight="1">
      <c r="A244" s="45" t="s">
        <v>523</v>
      </c>
      <c r="B244" s="46" t="s">
        <v>598</v>
      </c>
      <c r="C244" s="86" t="s">
        <v>599</v>
      </c>
      <c r="D244" s="46" t="s">
        <v>60</v>
      </c>
      <c r="E244" s="89" t="s">
        <v>600</v>
      </c>
      <c r="F244" s="48"/>
      <c r="G244" s="48">
        <v>18200</v>
      </c>
      <c r="H244" s="48">
        <v>10920</v>
      </c>
      <c r="I244" s="48">
        <v>7280</v>
      </c>
      <c r="J244" s="48">
        <v>10920</v>
      </c>
      <c r="K244" s="48">
        <f t="shared" si="19"/>
        <v>10920</v>
      </c>
      <c r="L244" s="48">
        <f t="shared" si="19"/>
        <v>10920</v>
      </c>
    </row>
    <row r="245" spans="1:12" ht="54.95" customHeight="1">
      <c r="A245" s="45" t="s">
        <v>523</v>
      </c>
      <c r="B245" s="46" t="s">
        <v>601</v>
      </c>
      <c r="C245" s="86" t="s">
        <v>602</v>
      </c>
      <c r="D245" s="46" t="s">
        <v>60</v>
      </c>
      <c r="E245" s="89" t="s">
        <v>603</v>
      </c>
      <c r="F245" s="48"/>
      <c r="G245" s="48">
        <v>14000</v>
      </c>
      <c r="H245" s="48">
        <v>8400</v>
      </c>
      <c r="I245" s="48">
        <v>5600</v>
      </c>
      <c r="J245" s="48">
        <v>8400</v>
      </c>
      <c r="K245" s="48">
        <f t="shared" si="19"/>
        <v>8400</v>
      </c>
      <c r="L245" s="48">
        <f t="shared" si="19"/>
        <v>8400</v>
      </c>
    </row>
    <row r="246" spans="1:12" ht="54.95" customHeight="1">
      <c r="A246" s="45" t="s">
        <v>523</v>
      </c>
      <c r="B246" s="46" t="s">
        <v>604</v>
      </c>
      <c r="C246" s="86" t="s">
        <v>605</v>
      </c>
      <c r="D246" s="46" t="s">
        <v>60</v>
      </c>
      <c r="E246" s="89" t="s">
        <v>606</v>
      </c>
      <c r="F246" s="48"/>
      <c r="G246" s="48">
        <v>7000</v>
      </c>
      <c r="H246" s="48">
        <v>4200</v>
      </c>
      <c r="I246" s="48">
        <v>2800</v>
      </c>
      <c r="J246" s="48">
        <v>4200</v>
      </c>
      <c r="K246" s="48">
        <f t="shared" si="19"/>
        <v>4200</v>
      </c>
      <c r="L246" s="48">
        <f t="shared" si="19"/>
        <v>4200</v>
      </c>
    </row>
    <row r="247" spans="1:12" ht="54.95" customHeight="1">
      <c r="A247" s="45" t="s">
        <v>523</v>
      </c>
      <c r="B247" s="46" t="s">
        <v>607</v>
      </c>
      <c r="C247" s="86" t="s">
        <v>608</v>
      </c>
      <c r="D247" s="46" t="s">
        <v>60</v>
      </c>
      <c r="E247" s="89" t="s">
        <v>609</v>
      </c>
      <c r="F247" s="48">
        <v>9600</v>
      </c>
      <c r="G247" s="48">
        <v>16000</v>
      </c>
      <c r="H247" s="48">
        <v>9600</v>
      </c>
      <c r="I247" s="48">
        <v>6400</v>
      </c>
      <c r="J247" s="48">
        <v>9600</v>
      </c>
      <c r="K247" s="48">
        <f t="shared" si="19"/>
        <v>9600</v>
      </c>
      <c r="L247" s="48">
        <f t="shared" si="19"/>
        <v>9600</v>
      </c>
    </row>
    <row r="248" spans="1:12" ht="54.95" customHeight="1">
      <c r="A248" s="17" t="s">
        <v>523</v>
      </c>
      <c r="B248" s="85" t="s">
        <v>533</v>
      </c>
      <c r="C248" s="91" t="s">
        <v>610</v>
      </c>
      <c r="D248" s="19" t="s">
        <v>60</v>
      </c>
      <c r="E248" s="92" t="s">
        <v>611</v>
      </c>
      <c r="F248" s="63">
        <v>12000</v>
      </c>
      <c r="G248" s="63">
        <v>12000</v>
      </c>
      <c r="H248" s="63">
        <v>12000</v>
      </c>
      <c r="I248" s="63"/>
      <c r="J248" s="48">
        <v>12000</v>
      </c>
      <c r="K248" s="48">
        <f t="shared" si="19"/>
        <v>12000</v>
      </c>
      <c r="L248" s="48">
        <f t="shared" si="19"/>
        <v>12000</v>
      </c>
    </row>
    <row r="249" spans="1:12" ht="54.95" customHeight="1">
      <c r="A249" s="45" t="s">
        <v>523</v>
      </c>
      <c r="B249" s="85" t="s">
        <v>533</v>
      </c>
      <c r="C249" s="83" t="s">
        <v>612</v>
      </c>
      <c r="D249" s="46" t="s">
        <v>60</v>
      </c>
      <c r="E249" s="93" t="s">
        <v>613</v>
      </c>
      <c r="F249" s="48">
        <v>10000</v>
      </c>
      <c r="G249" s="48">
        <v>10000</v>
      </c>
      <c r="H249" s="48">
        <v>10000</v>
      </c>
      <c r="I249" s="48"/>
      <c r="J249" s="48">
        <v>10000</v>
      </c>
      <c r="K249" s="48">
        <f t="shared" si="19"/>
        <v>10000</v>
      </c>
      <c r="L249" s="48">
        <f t="shared" si="19"/>
        <v>10000</v>
      </c>
    </row>
    <row r="250" spans="1:12" ht="54.95" customHeight="1">
      <c r="A250" s="45" t="s">
        <v>523</v>
      </c>
      <c r="B250" s="46" t="s">
        <v>614</v>
      </c>
      <c r="C250" s="83" t="s">
        <v>615</v>
      </c>
      <c r="D250" s="46" t="s">
        <v>60</v>
      </c>
      <c r="E250" s="93" t="s">
        <v>616</v>
      </c>
      <c r="F250" s="48">
        <v>14100</v>
      </c>
      <c r="G250" s="48">
        <v>40000</v>
      </c>
      <c r="H250" s="48">
        <v>24000</v>
      </c>
      <c r="I250" s="48">
        <v>16000</v>
      </c>
      <c r="J250" s="48">
        <v>24000</v>
      </c>
      <c r="K250" s="48">
        <f t="shared" si="19"/>
        <v>24000</v>
      </c>
      <c r="L250" s="48">
        <f t="shared" si="19"/>
        <v>24000</v>
      </c>
    </row>
    <row r="251" spans="1:12" ht="54.95" customHeight="1">
      <c r="A251" s="45" t="s">
        <v>523</v>
      </c>
      <c r="B251" s="46" t="s">
        <v>617</v>
      </c>
      <c r="C251" s="86" t="s">
        <v>618</v>
      </c>
      <c r="D251" s="46" t="s">
        <v>60</v>
      </c>
      <c r="E251" s="89" t="s">
        <v>619</v>
      </c>
      <c r="F251" s="48">
        <v>30600</v>
      </c>
      <c r="G251" s="48">
        <v>34000</v>
      </c>
      <c r="H251" s="48">
        <v>20400</v>
      </c>
      <c r="I251" s="48">
        <v>13600</v>
      </c>
      <c r="J251" s="48">
        <v>20400</v>
      </c>
      <c r="K251" s="48">
        <f t="shared" si="19"/>
        <v>20400</v>
      </c>
      <c r="L251" s="48">
        <f>K251</f>
        <v>20400</v>
      </c>
    </row>
    <row r="252" spans="1:12" ht="54.95" customHeight="1">
      <c r="A252" s="45" t="s">
        <v>523</v>
      </c>
      <c r="B252" s="46" t="s">
        <v>620</v>
      </c>
      <c r="C252" s="86" t="s">
        <v>621</v>
      </c>
      <c r="D252" s="46" t="s">
        <v>60</v>
      </c>
      <c r="E252" s="89" t="s">
        <v>622</v>
      </c>
      <c r="F252" s="48">
        <v>7000</v>
      </c>
      <c r="G252" s="48">
        <v>8750</v>
      </c>
      <c r="H252" s="48">
        <v>7000</v>
      </c>
      <c r="I252" s="48">
        <v>1750</v>
      </c>
      <c r="J252" s="48">
        <v>7000</v>
      </c>
      <c r="K252" s="48">
        <f t="shared" si="19"/>
        <v>7000</v>
      </c>
      <c r="L252" s="48">
        <f t="shared" si="19"/>
        <v>7000</v>
      </c>
    </row>
    <row r="253" spans="1:12" ht="54.95" customHeight="1">
      <c r="A253" s="45" t="s">
        <v>523</v>
      </c>
      <c r="B253" s="46" t="s">
        <v>623</v>
      </c>
      <c r="C253" s="83" t="s">
        <v>624</v>
      </c>
      <c r="D253" s="46" t="s">
        <v>60</v>
      </c>
      <c r="E253" s="90" t="s">
        <v>625</v>
      </c>
      <c r="F253" s="48">
        <v>12000</v>
      </c>
      <c r="G253" s="48">
        <v>22000</v>
      </c>
      <c r="H253" s="48">
        <v>13200</v>
      </c>
      <c r="I253" s="48">
        <v>8800</v>
      </c>
      <c r="J253" s="48">
        <v>13200</v>
      </c>
      <c r="K253" s="48">
        <f t="shared" si="19"/>
        <v>13200</v>
      </c>
      <c r="L253" s="48">
        <f t="shared" si="19"/>
        <v>13200</v>
      </c>
    </row>
    <row r="254" spans="1:12" ht="54.95" customHeight="1">
      <c r="A254" s="45" t="s">
        <v>523</v>
      </c>
      <c r="B254" s="46" t="s">
        <v>626</v>
      </c>
      <c r="C254" s="83" t="s">
        <v>627</v>
      </c>
      <c r="D254" s="46" t="s">
        <v>60</v>
      </c>
      <c r="E254" s="90" t="s">
        <v>628</v>
      </c>
      <c r="F254" s="48">
        <v>9000</v>
      </c>
      <c r="G254" s="48">
        <v>11000</v>
      </c>
      <c r="H254" s="48">
        <v>6600</v>
      </c>
      <c r="I254" s="48">
        <v>4400</v>
      </c>
      <c r="J254" s="48">
        <v>6600</v>
      </c>
      <c r="K254" s="48">
        <f t="shared" si="19"/>
        <v>6600</v>
      </c>
      <c r="L254" s="48">
        <f t="shared" si="19"/>
        <v>6600</v>
      </c>
    </row>
    <row r="255" spans="1:12" ht="54.95" customHeight="1">
      <c r="A255" s="45" t="s">
        <v>523</v>
      </c>
      <c r="B255" s="46" t="s">
        <v>629</v>
      </c>
      <c r="C255" s="86" t="s">
        <v>630</v>
      </c>
      <c r="D255" s="46" t="s">
        <v>60</v>
      </c>
      <c r="E255" s="89" t="s">
        <v>631</v>
      </c>
      <c r="F255" s="48">
        <v>96000</v>
      </c>
      <c r="G255" s="48">
        <v>280000</v>
      </c>
      <c r="H255" s="48">
        <v>168000</v>
      </c>
      <c r="I255" s="48">
        <v>112000</v>
      </c>
      <c r="J255" s="48">
        <v>168000</v>
      </c>
      <c r="K255" s="48">
        <f t="shared" si="19"/>
        <v>168000</v>
      </c>
      <c r="L255" s="48">
        <f t="shared" si="19"/>
        <v>168000</v>
      </c>
    </row>
    <row r="256" spans="1:12" ht="54.95" customHeight="1">
      <c r="A256" s="45" t="s">
        <v>523</v>
      </c>
      <c r="B256" s="46" t="s">
        <v>632</v>
      </c>
      <c r="C256" s="86" t="s">
        <v>633</v>
      </c>
      <c r="D256" s="46" t="s">
        <v>60</v>
      </c>
      <c r="E256" s="89" t="s">
        <v>634</v>
      </c>
      <c r="F256" s="48"/>
      <c r="G256" s="48">
        <v>75000</v>
      </c>
      <c r="H256" s="48">
        <v>45000</v>
      </c>
      <c r="I256" s="48">
        <v>30000</v>
      </c>
      <c r="J256" s="48">
        <v>45000</v>
      </c>
      <c r="K256" s="48">
        <f t="shared" si="19"/>
        <v>45000</v>
      </c>
      <c r="L256" s="48">
        <f t="shared" si="19"/>
        <v>45000</v>
      </c>
    </row>
    <row r="257" spans="1:12" ht="54.95" customHeight="1">
      <c r="A257" s="45" t="s">
        <v>523</v>
      </c>
      <c r="B257" s="46" t="s">
        <v>635</v>
      </c>
      <c r="C257" s="83" t="s">
        <v>636</v>
      </c>
      <c r="D257" s="46" t="s">
        <v>60</v>
      </c>
      <c r="E257" s="90" t="s">
        <v>637</v>
      </c>
      <c r="F257" s="48">
        <v>11200</v>
      </c>
      <c r="G257" s="48">
        <v>20000</v>
      </c>
      <c r="H257" s="48">
        <v>14000</v>
      </c>
      <c r="I257" s="48">
        <v>6000</v>
      </c>
      <c r="J257" s="48">
        <v>14000</v>
      </c>
      <c r="K257" s="48">
        <f t="shared" si="19"/>
        <v>14000</v>
      </c>
      <c r="L257" s="48">
        <f t="shared" si="19"/>
        <v>14000</v>
      </c>
    </row>
    <row r="258" spans="1:12" ht="54.95" customHeight="1">
      <c r="A258" s="45" t="s">
        <v>523</v>
      </c>
      <c r="B258" s="46" t="s">
        <v>638</v>
      </c>
      <c r="C258" s="86" t="s">
        <v>639</v>
      </c>
      <c r="D258" s="46" t="s">
        <v>60</v>
      </c>
      <c r="E258" s="89" t="s">
        <v>640</v>
      </c>
      <c r="F258" s="48">
        <v>45000</v>
      </c>
      <c r="G258" s="48">
        <v>180000</v>
      </c>
      <c r="H258" s="48">
        <v>90000</v>
      </c>
      <c r="I258" s="48">
        <v>90000</v>
      </c>
      <c r="J258" s="48">
        <v>90000</v>
      </c>
      <c r="K258" s="48">
        <f t="shared" si="19"/>
        <v>90000</v>
      </c>
      <c r="L258" s="48">
        <f t="shared" si="19"/>
        <v>90000</v>
      </c>
    </row>
    <row r="259" spans="1:12" ht="54.95" customHeight="1">
      <c r="A259" s="45" t="s">
        <v>523</v>
      </c>
      <c r="B259" s="46" t="s">
        <v>641</v>
      </c>
      <c r="C259" s="83" t="s">
        <v>642</v>
      </c>
      <c r="D259" s="46" t="s">
        <v>60</v>
      </c>
      <c r="E259" s="90" t="s">
        <v>643</v>
      </c>
      <c r="F259" s="48"/>
      <c r="G259" s="48">
        <v>16000</v>
      </c>
      <c r="H259" s="48">
        <v>12800</v>
      </c>
      <c r="I259" s="48">
        <v>3200</v>
      </c>
      <c r="J259" s="48">
        <v>12800</v>
      </c>
      <c r="K259" s="48">
        <f t="shared" si="19"/>
        <v>12800</v>
      </c>
      <c r="L259" s="48">
        <f t="shared" si="19"/>
        <v>12800</v>
      </c>
    </row>
    <row r="260" spans="1:12" ht="54.95" customHeight="1">
      <c r="A260" s="45" t="s">
        <v>523</v>
      </c>
      <c r="B260" s="85" t="s">
        <v>533</v>
      </c>
      <c r="C260" s="83" t="s">
        <v>644</v>
      </c>
      <c r="D260" s="46" t="s">
        <v>60</v>
      </c>
      <c r="E260" s="93" t="s">
        <v>645</v>
      </c>
      <c r="F260" s="48">
        <v>40000</v>
      </c>
      <c r="G260" s="48">
        <v>80000</v>
      </c>
      <c r="H260" s="48">
        <v>40000</v>
      </c>
      <c r="I260" s="48">
        <v>40000</v>
      </c>
      <c r="J260" s="48">
        <v>40000</v>
      </c>
      <c r="K260" s="48">
        <f t="shared" si="19"/>
        <v>40000</v>
      </c>
      <c r="L260" s="48">
        <f t="shared" si="19"/>
        <v>40000</v>
      </c>
    </row>
    <row r="261" spans="1:12" ht="54.95" customHeight="1">
      <c r="A261" s="45" t="s">
        <v>523</v>
      </c>
      <c r="B261" s="46" t="s">
        <v>646</v>
      </c>
      <c r="C261" s="86" t="s">
        <v>647</v>
      </c>
      <c r="D261" s="46" t="s">
        <v>60</v>
      </c>
      <c r="E261" s="94" t="s">
        <v>648</v>
      </c>
      <c r="F261" s="48"/>
      <c r="G261" s="48">
        <v>26000</v>
      </c>
      <c r="H261" s="48">
        <v>15600</v>
      </c>
      <c r="I261" s="48">
        <v>10400</v>
      </c>
      <c r="J261" s="48">
        <v>15600</v>
      </c>
      <c r="K261" s="48">
        <f t="shared" si="19"/>
        <v>15600</v>
      </c>
      <c r="L261" s="48">
        <f t="shared" si="19"/>
        <v>15600</v>
      </c>
    </row>
    <row r="262" spans="1:12" ht="54.95" customHeight="1">
      <c r="A262" s="45" t="s">
        <v>523</v>
      </c>
      <c r="B262" s="85" t="s">
        <v>533</v>
      </c>
      <c r="C262" s="83" t="s">
        <v>649</v>
      </c>
      <c r="D262" s="46" t="s">
        <v>60</v>
      </c>
      <c r="E262" s="93" t="s">
        <v>650</v>
      </c>
      <c r="F262" s="48">
        <v>14000</v>
      </c>
      <c r="G262" s="48">
        <v>11000</v>
      </c>
      <c r="H262" s="48">
        <v>11000</v>
      </c>
      <c r="I262" s="48"/>
      <c r="J262" s="48">
        <v>11000</v>
      </c>
      <c r="K262" s="48">
        <f t="shared" si="19"/>
        <v>11000</v>
      </c>
      <c r="L262" s="48">
        <f t="shared" si="19"/>
        <v>11000</v>
      </c>
    </row>
    <row r="263" spans="1:12" ht="54.95" customHeight="1">
      <c r="A263" s="45" t="s">
        <v>523</v>
      </c>
      <c r="B263" s="85" t="s">
        <v>533</v>
      </c>
      <c r="C263" s="83" t="s">
        <v>651</v>
      </c>
      <c r="D263" s="46" t="s">
        <v>60</v>
      </c>
      <c r="E263" s="93" t="s">
        <v>652</v>
      </c>
      <c r="F263" s="48">
        <v>60000</v>
      </c>
      <c r="G263" s="48">
        <v>60000</v>
      </c>
      <c r="H263" s="48">
        <v>60000</v>
      </c>
      <c r="I263" s="48"/>
      <c r="J263" s="48">
        <v>60000</v>
      </c>
      <c r="K263" s="48">
        <f t="shared" si="19"/>
        <v>60000</v>
      </c>
      <c r="L263" s="48">
        <f t="shared" si="19"/>
        <v>60000</v>
      </c>
    </row>
    <row r="264" spans="1:12" ht="54.95" customHeight="1">
      <c r="A264" s="45" t="s">
        <v>523</v>
      </c>
      <c r="B264" s="85" t="s">
        <v>533</v>
      </c>
      <c r="C264" s="83" t="s">
        <v>653</v>
      </c>
      <c r="D264" s="46" t="s">
        <v>60</v>
      </c>
      <c r="E264" s="93" t="s">
        <v>654</v>
      </c>
      <c r="F264" s="48">
        <v>16000</v>
      </c>
      <c r="G264" s="48">
        <v>20000</v>
      </c>
      <c r="H264" s="48">
        <v>16000</v>
      </c>
      <c r="I264" s="48">
        <v>4000</v>
      </c>
      <c r="J264" s="48">
        <v>16000</v>
      </c>
      <c r="K264" s="48">
        <f t="shared" si="19"/>
        <v>16000</v>
      </c>
      <c r="L264" s="48">
        <f t="shared" si="19"/>
        <v>16000</v>
      </c>
    </row>
    <row r="265" spans="1:12" ht="54.95" customHeight="1">
      <c r="A265" s="45" t="s">
        <v>523</v>
      </c>
      <c r="B265" s="85" t="s">
        <v>533</v>
      </c>
      <c r="C265" s="83" t="s">
        <v>655</v>
      </c>
      <c r="D265" s="46" t="s">
        <v>60</v>
      </c>
      <c r="E265" s="93" t="s">
        <v>656</v>
      </c>
      <c r="F265" s="48">
        <v>21000</v>
      </c>
      <c r="G265" s="48">
        <v>18000</v>
      </c>
      <c r="H265" s="48">
        <v>18000</v>
      </c>
      <c r="I265" s="48"/>
      <c r="J265" s="48">
        <v>18000</v>
      </c>
      <c r="K265" s="48">
        <f t="shared" si="19"/>
        <v>18000</v>
      </c>
      <c r="L265" s="48">
        <f t="shared" si="19"/>
        <v>18000</v>
      </c>
    </row>
    <row r="266" spans="1:12" ht="54.95" customHeight="1">
      <c r="A266" s="45" t="s">
        <v>523</v>
      </c>
      <c r="B266" s="18" t="s">
        <v>657</v>
      </c>
      <c r="C266" s="46" t="s">
        <v>658</v>
      </c>
      <c r="D266" s="46" t="s">
        <v>18</v>
      </c>
      <c r="E266" s="95" t="s">
        <v>659</v>
      </c>
      <c r="F266" s="48">
        <v>18900</v>
      </c>
      <c r="G266" s="48">
        <v>18900</v>
      </c>
      <c r="H266" s="48">
        <v>18900</v>
      </c>
      <c r="I266" s="48">
        <v>0</v>
      </c>
      <c r="J266" s="48">
        <v>18900</v>
      </c>
      <c r="K266" s="48">
        <f t="shared" si="19"/>
        <v>18900</v>
      </c>
      <c r="L266" s="48">
        <f t="shared" si="19"/>
        <v>18900</v>
      </c>
    </row>
    <row r="267" spans="1:12" ht="54.95" customHeight="1">
      <c r="A267" s="45" t="s">
        <v>523</v>
      </c>
      <c r="B267" s="18" t="s">
        <v>657</v>
      </c>
      <c r="C267" s="46" t="s">
        <v>660</v>
      </c>
      <c r="D267" s="46" t="s">
        <v>18</v>
      </c>
      <c r="E267" s="95" t="s">
        <v>661</v>
      </c>
      <c r="F267" s="48">
        <v>126480</v>
      </c>
      <c r="G267" s="48">
        <v>130200</v>
      </c>
      <c r="H267" s="48">
        <v>130200</v>
      </c>
      <c r="I267" s="48">
        <v>0</v>
      </c>
      <c r="J267" s="48">
        <v>130200</v>
      </c>
      <c r="K267" s="48">
        <f t="shared" si="19"/>
        <v>130200</v>
      </c>
      <c r="L267" s="48">
        <f>K267</f>
        <v>130200</v>
      </c>
    </row>
    <row r="268" spans="1:12" ht="54.95" customHeight="1">
      <c r="A268" s="45" t="s">
        <v>523</v>
      </c>
      <c r="B268" s="18" t="s">
        <v>657</v>
      </c>
      <c r="C268" s="46" t="s">
        <v>662</v>
      </c>
      <c r="D268" s="46" t="s">
        <v>18</v>
      </c>
      <c r="E268" s="95" t="s">
        <v>663</v>
      </c>
      <c r="F268" s="48">
        <v>18900</v>
      </c>
      <c r="G268" s="48">
        <v>18900</v>
      </c>
      <c r="H268" s="48">
        <v>18900</v>
      </c>
      <c r="I268" s="48">
        <v>0</v>
      </c>
      <c r="J268" s="48">
        <v>18900</v>
      </c>
      <c r="K268" s="48">
        <f t="shared" si="19"/>
        <v>18900</v>
      </c>
      <c r="L268" s="48">
        <f t="shared" si="19"/>
        <v>18900</v>
      </c>
    </row>
    <row r="269" spans="1:12" ht="54.95" customHeight="1">
      <c r="A269" s="45" t="s">
        <v>523</v>
      </c>
      <c r="B269" s="18" t="s">
        <v>664</v>
      </c>
      <c r="C269" s="46" t="s">
        <v>665</v>
      </c>
      <c r="D269" s="46" t="s">
        <v>60</v>
      </c>
      <c r="E269" s="95" t="s">
        <v>666</v>
      </c>
      <c r="F269" s="48">
        <v>7488</v>
      </c>
      <c r="G269" s="48">
        <v>15600</v>
      </c>
      <c r="H269" s="48">
        <v>9360</v>
      </c>
      <c r="I269" s="48">
        <v>6240</v>
      </c>
      <c r="J269" s="48">
        <v>9360</v>
      </c>
      <c r="K269" s="48">
        <f t="shared" si="19"/>
        <v>9360</v>
      </c>
      <c r="L269" s="48">
        <f t="shared" si="19"/>
        <v>9360</v>
      </c>
    </row>
    <row r="270" spans="1:12" ht="54.95" customHeight="1">
      <c r="A270" s="45" t="s">
        <v>523</v>
      </c>
      <c r="B270" s="18" t="s">
        <v>657</v>
      </c>
      <c r="C270" s="46" t="s">
        <v>667</v>
      </c>
      <c r="D270" s="46" t="s">
        <v>60</v>
      </c>
      <c r="E270" s="95" t="s">
        <v>668</v>
      </c>
      <c r="F270" s="48">
        <v>138950</v>
      </c>
      <c r="G270" s="48">
        <v>138950</v>
      </c>
      <c r="H270" s="48">
        <v>138950</v>
      </c>
      <c r="I270" s="48">
        <v>0</v>
      </c>
      <c r="J270" s="48">
        <v>138950</v>
      </c>
      <c r="K270" s="48">
        <f t="shared" si="19"/>
        <v>138950</v>
      </c>
      <c r="L270" s="48">
        <f t="shared" si="19"/>
        <v>138950</v>
      </c>
    </row>
    <row r="271" spans="1:12" ht="54.95" customHeight="1">
      <c r="A271" s="45" t="s">
        <v>523</v>
      </c>
      <c r="B271" s="18" t="s">
        <v>657</v>
      </c>
      <c r="C271" s="46" t="s">
        <v>669</v>
      </c>
      <c r="D271" s="46" t="s">
        <v>60</v>
      </c>
      <c r="E271" s="95" t="s">
        <v>670</v>
      </c>
      <c r="F271" s="48">
        <v>127168</v>
      </c>
      <c r="G271" s="48">
        <v>127168</v>
      </c>
      <c r="H271" s="48">
        <v>127168</v>
      </c>
      <c r="I271" s="48">
        <v>0</v>
      </c>
      <c r="J271" s="48">
        <v>127168</v>
      </c>
      <c r="K271" s="48">
        <f t="shared" si="19"/>
        <v>127168</v>
      </c>
      <c r="L271" s="48">
        <f t="shared" si="19"/>
        <v>127168</v>
      </c>
    </row>
    <row r="272" spans="1:12" ht="54.95" customHeight="1">
      <c r="A272" s="45" t="s">
        <v>523</v>
      </c>
      <c r="B272" s="18" t="s">
        <v>657</v>
      </c>
      <c r="C272" s="46" t="s">
        <v>671</v>
      </c>
      <c r="D272" s="46" t="s">
        <v>60</v>
      </c>
      <c r="E272" s="95" t="s">
        <v>672</v>
      </c>
      <c r="F272" s="48">
        <v>81586</v>
      </c>
      <c r="G272" s="48">
        <v>230000</v>
      </c>
      <c r="H272" s="48">
        <v>115000</v>
      </c>
      <c r="I272" s="48">
        <v>115000</v>
      </c>
      <c r="J272" s="48">
        <v>115000</v>
      </c>
      <c r="K272" s="48">
        <f t="shared" si="19"/>
        <v>115000</v>
      </c>
      <c r="L272" s="48">
        <f t="shared" si="19"/>
        <v>115000</v>
      </c>
    </row>
    <row r="273" spans="1:12" ht="54.95" customHeight="1">
      <c r="A273" s="45" t="s">
        <v>523</v>
      </c>
      <c r="B273" s="18" t="s">
        <v>673</v>
      </c>
      <c r="C273" s="46" t="s">
        <v>674</v>
      </c>
      <c r="D273" s="46" t="s">
        <v>60</v>
      </c>
      <c r="E273" s="95" t="s">
        <v>675</v>
      </c>
      <c r="F273" s="48">
        <v>23088</v>
      </c>
      <c r="G273" s="48">
        <v>57720</v>
      </c>
      <c r="H273" s="48">
        <v>23088</v>
      </c>
      <c r="I273" s="48">
        <v>34632</v>
      </c>
      <c r="J273" s="48">
        <v>23088</v>
      </c>
      <c r="K273" s="48">
        <f t="shared" si="19"/>
        <v>23088</v>
      </c>
      <c r="L273" s="48">
        <f t="shared" si="19"/>
        <v>23088</v>
      </c>
    </row>
    <row r="274" spans="1:12" ht="54.95" customHeight="1">
      <c r="A274" s="45" t="s">
        <v>523</v>
      </c>
      <c r="B274" s="18" t="s">
        <v>676</v>
      </c>
      <c r="C274" s="46" t="s">
        <v>677</v>
      </c>
      <c r="D274" s="46" t="s">
        <v>60</v>
      </c>
      <c r="E274" s="95" t="s">
        <v>678</v>
      </c>
      <c r="F274" s="48" t="s">
        <v>679</v>
      </c>
      <c r="G274" s="48">
        <v>300000</v>
      </c>
      <c r="H274" s="48">
        <v>150000</v>
      </c>
      <c r="I274" s="48">
        <v>150000</v>
      </c>
      <c r="J274" s="48">
        <v>150000</v>
      </c>
      <c r="K274" s="48">
        <f t="shared" si="19"/>
        <v>150000</v>
      </c>
      <c r="L274" s="48">
        <f t="shared" si="19"/>
        <v>150000</v>
      </c>
    </row>
    <row r="275" spans="1:12" ht="54.95" customHeight="1">
      <c r="A275" s="45" t="s">
        <v>523</v>
      </c>
      <c r="B275" s="18" t="s">
        <v>680</v>
      </c>
      <c r="C275" s="46" t="s">
        <v>681</v>
      </c>
      <c r="D275" s="46" t="s">
        <v>60</v>
      </c>
      <c r="E275" s="95" t="s">
        <v>682</v>
      </c>
      <c r="F275" s="48" t="s">
        <v>679</v>
      </c>
      <c r="G275" s="48">
        <v>80000</v>
      </c>
      <c r="H275" s="48">
        <v>40000</v>
      </c>
      <c r="I275" s="48">
        <v>40000</v>
      </c>
      <c r="J275" s="48">
        <v>40000</v>
      </c>
      <c r="K275" s="48">
        <f t="shared" si="19"/>
        <v>40000</v>
      </c>
      <c r="L275" s="48">
        <f t="shared" si="19"/>
        <v>40000</v>
      </c>
    </row>
    <row r="276" spans="1:12" ht="54.95" customHeight="1">
      <c r="A276" s="45" t="s">
        <v>523</v>
      </c>
      <c r="B276" s="18" t="s">
        <v>683</v>
      </c>
      <c r="C276" s="46" t="s">
        <v>684</v>
      </c>
      <c r="D276" s="46" t="s">
        <v>60</v>
      </c>
      <c r="E276" s="95" t="s">
        <v>685</v>
      </c>
      <c r="F276" s="48">
        <v>28800</v>
      </c>
      <c r="G276" s="48">
        <v>24000</v>
      </c>
      <c r="H276" s="48">
        <v>12000</v>
      </c>
      <c r="I276" s="48">
        <v>12000</v>
      </c>
      <c r="J276" s="48">
        <v>12000</v>
      </c>
      <c r="K276" s="48">
        <f t="shared" si="19"/>
        <v>12000</v>
      </c>
      <c r="L276" s="48">
        <f t="shared" si="19"/>
        <v>12000</v>
      </c>
    </row>
    <row r="277" spans="1:12" ht="54.95" customHeight="1">
      <c r="A277" s="45" t="s">
        <v>523</v>
      </c>
      <c r="B277" s="18" t="s">
        <v>686</v>
      </c>
      <c r="C277" s="46" t="s">
        <v>687</v>
      </c>
      <c r="D277" s="46" t="s">
        <v>60</v>
      </c>
      <c r="E277" s="95" t="s">
        <v>688</v>
      </c>
      <c r="F277" s="48">
        <v>6000</v>
      </c>
      <c r="G277" s="48">
        <v>10000</v>
      </c>
      <c r="H277" s="48">
        <v>6000</v>
      </c>
      <c r="I277" s="48">
        <v>4000</v>
      </c>
      <c r="J277" s="48">
        <v>6000</v>
      </c>
      <c r="K277" s="48">
        <f t="shared" si="19"/>
        <v>6000</v>
      </c>
      <c r="L277" s="48">
        <f t="shared" si="19"/>
        <v>6000</v>
      </c>
    </row>
    <row r="278" spans="1:12" ht="54.95" customHeight="1">
      <c r="A278" s="12" t="s">
        <v>689</v>
      </c>
      <c r="B278" s="12"/>
      <c r="C278" s="13">
        <f>SUBTOTAL(103,C279:C287)</f>
        <v>9</v>
      </c>
      <c r="D278" s="14"/>
      <c r="E278" s="15"/>
      <c r="F278" s="16">
        <f>SUBTOTAL(9,F279:F287)</f>
        <v>2536761</v>
      </c>
      <c r="G278" s="16">
        <f t="shared" ref="G278:L278" si="20">SUBTOTAL(9,G279:G287)</f>
        <v>2909113</v>
      </c>
      <c r="H278" s="16">
        <f t="shared" si="20"/>
        <v>2809113</v>
      </c>
      <c r="I278" s="16">
        <f t="shared" si="20"/>
        <v>100000</v>
      </c>
      <c r="J278" s="16">
        <f t="shared" si="20"/>
        <v>2809113</v>
      </c>
      <c r="K278" s="16">
        <f t="shared" si="20"/>
        <v>2809113</v>
      </c>
      <c r="L278" s="16">
        <f t="shared" si="20"/>
        <v>2809113</v>
      </c>
    </row>
    <row r="279" spans="1:12" ht="99.75" customHeight="1">
      <c r="A279" s="45" t="s">
        <v>690</v>
      </c>
      <c r="B279" s="18" t="s">
        <v>691</v>
      </c>
      <c r="C279" s="46" t="s">
        <v>692</v>
      </c>
      <c r="D279" s="46" t="s">
        <v>693</v>
      </c>
      <c r="E279" s="47" t="s">
        <v>694</v>
      </c>
      <c r="F279" s="48">
        <v>401765</v>
      </c>
      <c r="G279" s="48">
        <v>401765</v>
      </c>
      <c r="H279" s="48">
        <v>401765</v>
      </c>
      <c r="I279" s="48"/>
      <c r="J279" s="48">
        <v>401765</v>
      </c>
      <c r="K279" s="48">
        <f>J279</f>
        <v>401765</v>
      </c>
      <c r="L279" s="48">
        <f>K279</f>
        <v>401765</v>
      </c>
    </row>
    <row r="280" spans="1:12" ht="99.75" customHeight="1">
      <c r="A280" s="45" t="s">
        <v>690</v>
      </c>
      <c r="B280" s="18" t="s">
        <v>691</v>
      </c>
      <c r="C280" s="46" t="s">
        <v>695</v>
      </c>
      <c r="D280" s="46" t="s">
        <v>693</v>
      </c>
      <c r="E280" s="47" t="s">
        <v>696</v>
      </c>
      <c r="F280" s="48">
        <v>600000</v>
      </c>
      <c r="G280" s="48">
        <v>750000</v>
      </c>
      <c r="H280" s="48">
        <v>750000</v>
      </c>
      <c r="I280" s="48"/>
      <c r="J280" s="48">
        <v>750000</v>
      </c>
      <c r="K280" s="48">
        <f t="shared" ref="K280:L287" si="21">J280</f>
        <v>750000</v>
      </c>
      <c r="L280" s="48">
        <f t="shared" si="21"/>
        <v>750000</v>
      </c>
    </row>
    <row r="281" spans="1:12" ht="88.5" customHeight="1">
      <c r="A281" s="45" t="s">
        <v>690</v>
      </c>
      <c r="B281" s="96" t="s">
        <v>691</v>
      </c>
      <c r="C281" s="96" t="s">
        <v>697</v>
      </c>
      <c r="D281" s="97" t="s">
        <v>693</v>
      </c>
      <c r="E281" s="98" t="s">
        <v>698</v>
      </c>
      <c r="F281" s="99">
        <v>252371</v>
      </c>
      <c r="G281" s="99">
        <v>299000</v>
      </c>
      <c r="H281" s="99">
        <v>299000</v>
      </c>
      <c r="I281" s="96"/>
      <c r="J281" s="99">
        <v>299000</v>
      </c>
      <c r="K281" s="48">
        <f t="shared" si="21"/>
        <v>299000</v>
      </c>
      <c r="L281" s="48">
        <f t="shared" si="21"/>
        <v>299000</v>
      </c>
    </row>
    <row r="282" spans="1:12" ht="80.25" customHeight="1">
      <c r="A282" s="45" t="s">
        <v>690</v>
      </c>
      <c r="B282" s="96" t="s">
        <v>691</v>
      </c>
      <c r="C282" s="96" t="s">
        <v>699</v>
      </c>
      <c r="D282" s="97" t="s">
        <v>693</v>
      </c>
      <c r="E282" s="98" t="s">
        <v>700</v>
      </c>
      <c r="F282" s="99">
        <v>170514</v>
      </c>
      <c r="G282" s="99">
        <v>170514</v>
      </c>
      <c r="H282" s="99">
        <v>170514</v>
      </c>
      <c r="I282" s="96"/>
      <c r="J282" s="99">
        <v>170514</v>
      </c>
      <c r="K282" s="48">
        <f t="shared" si="21"/>
        <v>170514</v>
      </c>
      <c r="L282" s="48">
        <f t="shared" si="21"/>
        <v>170514</v>
      </c>
    </row>
    <row r="283" spans="1:12" ht="93.75" customHeight="1">
      <c r="A283" s="45" t="s">
        <v>690</v>
      </c>
      <c r="B283" s="96" t="s">
        <v>691</v>
      </c>
      <c r="C283" s="96" t="s">
        <v>701</v>
      </c>
      <c r="D283" s="97" t="s">
        <v>693</v>
      </c>
      <c r="E283" s="98" t="s">
        <v>702</v>
      </c>
      <c r="F283" s="99">
        <v>180000</v>
      </c>
      <c r="G283" s="99">
        <v>200000</v>
      </c>
      <c r="H283" s="99">
        <v>100000</v>
      </c>
      <c r="I283" s="99">
        <v>100000</v>
      </c>
      <c r="J283" s="99">
        <v>100000</v>
      </c>
      <c r="K283" s="48">
        <f t="shared" si="21"/>
        <v>100000</v>
      </c>
      <c r="L283" s="48">
        <f t="shared" si="21"/>
        <v>100000</v>
      </c>
    </row>
    <row r="284" spans="1:12" ht="96.75" customHeight="1">
      <c r="A284" s="45" t="s">
        <v>690</v>
      </c>
      <c r="B284" s="96" t="s">
        <v>691</v>
      </c>
      <c r="C284" s="96" t="s">
        <v>703</v>
      </c>
      <c r="D284" s="97" t="s">
        <v>693</v>
      </c>
      <c r="E284" s="98" t="s">
        <v>704</v>
      </c>
      <c r="F284" s="99">
        <v>35018</v>
      </c>
      <c r="G284" s="99">
        <v>36600</v>
      </c>
      <c r="H284" s="99">
        <v>36600</v>
      </c>
      <c r="I284" s="96"/>
      <c r="J284" s="99">
        <v>36600</v>
      </c>
      <c r="K284" s="48">
        <f t="shared" si="21"/>
        <v>36600</v>
      </c>
      <c r="L284" s="48">
        <f t="shared" si="21"/>
        <v>36600</v>
      </c>
    </row>
    <row r="285" spans="1:12" ht="118.5" customHeight="1">
      <c r="A285" s="45" t="s">
        <v>690</v>
      </c>
      <c r="B285" s="96" t="s">
        <v>691</v>
      </c>
      <c r="C285" s="96" t="s">
        <v>705</v>
      </c>
      <c r="D285" s="97" t="s">
        <v>693</v>
      </c>
      <c r="E285" s="98" t="s">
        <v>706</v>
      </c>
      <c r="F285" s="99">
        <v>17164</v>
      </c>
      <c r="G285" s="99">
        <v>36234</v>
      </c>
      <c r="H285" s="99">
        <v>36234</v>
      </c>
      <c r="I285" s="96"/>
      <c r="J285" s="99">
        <v>36234</v>
      </c>
      <c r="K285" s="48">
        <f t="shared" si="21"/>
        <v>36234</v>
      </c>
      <c r="L285" s="48">
        <f t="shared" si="21"/>
        <v>36234</v>
      </c>
    </row>
    <row r="286" spans="1:12" ht="102" customHeight="1">
      <c r="A286" s="45" t="s">
        <v>690</v>
      </c>
      <c r="B286" s="96" t="s">
        <v>707</v>
      </c>
      <c r="C286" s="96" t="s">
        <v>708</v>
      </c>
      <c r="D286" s="97" t="s">
        <v>693</v>
      </c>
      <c r="E286" s="98" t="s">
        <v>709</v>
      </c>
      <c r="F286" s="99">
        <v>868482</v>
      </c>
      <c r="G286" s="99">
        <v>1000000</v>
      </c>
      <c r="H286" s="99">
        <v>1000000</v>
      </c>
      <c r="I286" s="96"/>
      <c r="J286" s="99">
        <v>1000000</v>
      </c>
      <c r="K286" s="48">
        <f t="shared" si="21"/>
        <v>1000000</v>
      </c>
      <c r="L286" s="48">
        <f t="shared" si="21"/>
        <v>1000000</v>
      </c>
    </row>
    <row r="287" spans="1:12" ht="102" customHeight="1">
      <c r="A287" s="45" t="s">
        <v>690</v>
      </c>
      <c r="B287" s="50" t="s">
        <v>710</v>
      </c>
      <c r="C287" s="50" t="s">
        <v>711</v>
      </c>
      <c r="D287" s="97" t="s">
        <v>693</v>
      </c>
      <c r="E287" s="98" t="s">
        <v>712</v>
      </c>
      <c r="F287" s="99">
        <v>11447</v>
      </c>
      <c r="G287" s="99">
        <v>15000</v>
      </c>
      <c r="H287" s="99">
        <v>15000</v>
      </c>
      <c r="I287" s="96"/>
      <c r="J287" s="99">
        <v>15000</v>
      </c>
      <c r="K287" s="48">
        <f t="shared" si="21"/>
        <v>15000</v>
      </c>
      <c r="L287" s="48">
        <f t="shared" si="21"/>
        <v>15000</v>
      </c>
    </row>
    <row r="288" spans="1:12" ht="54.95" customHeight="1">
      <c r="A288" s="12" t="s">
        <v>713</v>
      </c>
      <c r="B288" s="12"/>
      <c r="C288" s="13">
        <f>SUBTOTAL(103,C289:C291)</f>
        <v>3</v>
      </c>
      <c r="D288" s="14"/>
      <c r="E288" s="15"/>
      <c r="F288" s="16">
        <f>SUBTOTAL(9,F289:F291)</f>
        <v>23000</v>
      </c>
      <c r="G288" s="16">
        <f t="shared" ref="G288:L288" si="22">SUBTOTAL(9,G289:G291)</f>
        <v>23000</v>
      </c>
      <c r="H288" s="16">
        <f t="shared" si="22"/>
        <v>23000</v>
      </c>
      <c r="I288" s="16">
        <f t="shared" si="22"/>
        <v>0</v>
      </c>
      <c r="J288" s="16">
        <f t="shared" si="22"/>
        <v>23000</v>
      </c>
      <c r="K288" s="16">
        <f t="shared" si="22"/>
        <v>23000</v>
      </c>
      <c r="L288" s="16">
        <f t="shared" si="22"/>
        <v>23000</v>
      </c>
    </row>
    <row r="289" spans="1:12" ht="78" customHeight="1">
      <c r="A289" s="45" t="s">
        <v>713</v>
      </c>
      <c r="B289" s="18" t="s">
        <v>714</v>
      </c>
      <c r="C289" s="46" t="s">
        <v>715</v>
      </c>
      <c r="D289" s="46" t="s">
        <v>23</v>
      </c>
      <c r="E289" s="47" t="s">
        <v>716</v>
      </c>
      <c r="F289" s="48">
        <v>7000</v>
      </c>
      <c r="G289" s="48">
        <f>H289+I289</f>
        <v>7000</v>
      </c>
      <c r="H289" s="48">
        <v>7000</v>
      </c>
      <c r="I289" s="48"/>
      <c r="J289" s="48">
        <v>7000</v>
      </c>
      <c r="K289" s="48">
        <f>J289</f>
        <v>7000</v>
      </c>
      <c r="L289" s="48">
        <f>K289</f>
        <v>7000</v>
      </c>
    </row>
    <row r="290" spans="1:12" ht="122.25" customHeight="1">
      <c r="A290" s="45" t="s">
        <v>713</v>
      </c>
      <c r="B290" s="18" t="s">
        <v>714</v>
      </c>
      <c r="C290" s="46" t="s">
        <v>717</v>
      </c>
      <c r="D290" s="46" t="s">
        <v>718</v>
      </c>
      <c r="E290" s="47" t="s">
        <v>719</v>
      </c>
      <c r="F290" s="48">
        <v>10000</v>
      </c>
      <c r="G290" s="48">
        <f t="shared" ref="G290:G291" si="23">H290+I290</f>
        <v>10000</v>
      </c>
      <c r="H290" s="48">
        <v>10000</v>
      </c>
      <c r="I290" s="48"/>
      <c r="J290" s="48">
        <v>10000</v>
      </c>
      <c r="K290" s="48">
        <f t="shared" ref="K290:L291" si="24">J290</f>
        <v>10000</v>
      </c>
      <c r="L290" s="48">
        <f t="shared" si="24"/>
        <v>10000</v>
      </c>
    </row>
    <row r="291" spans="1:12" ht="93.75" customHeight="1">
      <c r="A291" s="45" t="s">
        <v>713</v>
      </c>
      <c r="B291" s="18" t="s">
        <v>720</v>
      </c>
      <c r="C291" s="46" t="s">
        <v>721</v>
      </c>
      <c r="D291" s="46" t="s">
        <v>23</v>
      </c>
      <c r="E291" s="47" t="s">
        <v>722</v>
      </c>
      <c r="F291" s="48">
        <v>6000</v>
      </c>
      <c r="G291" s="48">
        <f t="shared" si="23"/>
        <v>6000</v>
      </c>
      <c r="H291" s="48">
        <v>6000</v>
      </c>
      <c r="I291" s="48"/>
      <c r="J291" s="48">
        <v>6000</v>
      </c>
      <c r="K291" s="48">
        <f t="shared" si="24"/>
        <v>6000</v>
      </c>
      <c r="L291" s="48">
        <f t="shared" si="24"/>
        <v>6000</v>
      </c>
    </row>
    <row r="292" spans="1:12" ht="54.95" customHeight="1">
      <c r="A292" s="12" t="s">
        <v>723</v>
      </c>
      <c r="B292" s="12"/>
      <c r="C292" s="13">
        <f>SUBTOTAL(103,C293:C293)</f>
        <v>1</v>
      </c>
      <c r="D292" s="14"/>
      <c r="E292" s="15"/>
      <c r="F292" s="16">
        <f>SUBTOTAL(9,F293:F293)</f>
        <v>500000</v>
      </c>
      <c r="G292" s="16">
        <f t="shared" ref="G292:L292" si="25">SUBTOTAL(9,G293:G293)</f>
        <v>652477</v>
      </c>
      <c r="H292" s="16">
        <f t="shared" si="25"/>
        <v>500000</v>
      </c>
      <c r="I292" s="16">
        <f t="shared" si="25"/>
        <v>152477</v>
      </c>
      <c r="J292" s="16">
        <f t="shared" si="25"/>
        <v>500000</v>
      </c>
      <c r="K292" s="16">
        <f t="shared" si="25"/>
        <v>500000</v>
      </c>
      <c r="L292" s="16">
        <f t="shared" si="25"/>
        <v>500000</v>
      </c>
    </row>
    <row r="293" spans="1:12" ht="99.75" customHeight="1">
      <c r="A293" s="100" t="s">
        <v>724</v>
      </c>
      <c r="B293" s="46" t="s">
        <v>725</v>
      </c>
      <c r="C293" s="46" t="s">
        <v>726</v>
      </c>
      <c r="D293" s="46" t="s">
        <v>18</v>
      </c>
      <c r="E293" s="51" t="s">
        <v>727</v>
      </c>
      <c r="F293" s="52">
        <v>500000</v>
      </c>
      <c r="G293" s="52">
        <f>SUM(H293:I293)</f>
        <v>652477</v>
      </c>
      <c r="H293" s="52">
        <v>500000</v>
      </c>
      <c r="I293" s="52">
        <v>152477</v>
      </c>
      <c r="J293" s="101">
        <f>H293</f>
        <v>500000</v>
      </c>
      <c r="K293" s="101">
        <f>J293</f>
        <v>500000</v>
      </c>
      <c r="L293" s="101">
        <f>K293</f>
        <v>500000</v>
      </c>
    </row>
    <row r="294" spans="1:12" ht="54.95" customHeight="1">
      <c r="A294" s="12" t="s">
        <v>728</v>
      </c>
      <c r="B294" s="12"/>
      <c r="C294" s="13">
        <f>SUBTOTAL(103,C295:C334)</f>
        <v>40</v>
      </c>
      <c r="D294" s="14"/>
      <c r="E294" s="15"/>
      <c r="F294" s="16">
        <f>SUBTOTAL(9,F295:F334)</f>
        <v>975800</v>
      </c>
      <c r="G294" s="16">
        <f t="shared" ref="G294:L294" si="26">SUBTOTAL(9,G295:G334)</f>
        <v>1170800</v>
      </c>
      <c r="H294" s="16">
        <f t="shared" si="26"/>
        <v>1170800</v>
      </c>
      <c r="I294" s="16">
        <f t="shared" si="26"/>
        <v>0</v>
      </c>
      <c r="J294" s="16">
        <f t="shared" si="26"/>
        <v>1170800</v>
      </c>
      <c r="K294" s="16">
        <f t="shared" si="26"/>
        <v>1170800</v>
      </c>
      <c r="L294" s="16">
        <f t="shared" si="26"/>
        <v>1170800</v>
      </c>
    </row>
    <row r="295" spans="1:12" ht="83.25" customHeight="1">
      <c r="A295" s="45" t="s">
        <v>729</v>
      </c>
      <c r="B295" s="18" t="s">
        <v>730</v>
      </c>
      <c r="C295" s="46" t="s">
        <v>731</v>
      </c>
      <c r="D295" s="46" t="s">
        <v>18</v>
      </c>
      <c r="E295" s="47" t="s">
        <v>732</v>
      </c>
      <c r="F295" s="48">
        <v>46000</v>
      </c>
      <c r="G295" s="48">
        <v>42000</v>
      </c>
      <c r="H295" s="48">
        <v>42000</v>
      </c>
      <c r="I295" s="48">
        <v>0</v>
      </c>
      <c r="J295" s="48">
        <v>42000</v>
      </c>
      <c r="K295" s="48">
        <f>J295</f>
        <v>42000</v>
      </c>
      <c r="L295" s="48">
        <f>K295</f>
        <v>42000</v>
      </c>
    </row>
    <row r="296" spans="1:12" ht="69.75" customHeight="1">
      <c r="A296" s="45" t="s">
        <v>729</v>
      </c>
      <c r="B296" s="18" t="s">
        <v>730</v>
      </c>
      <c r="C296" s="46" t="s">
        <v>733</v>
      </c>
      <c r="D296" s="46" t="s">
        <v>18</v>
      </c>
      <c r="E296" s="47" t="s">
        <v>734</v>
      </c>
      <c r="F296" s="48">
        <v>15000</v>
      </c>
      <c r="G296" s="48">
        <v>15000</v>
      </c>
      <c r="H296" s="48">
        <v>15000</v>
      </c>
      <c r="I296" s="48"/>
      <c r="J296" s="48">
        <v>15000</v>
      </c>
      <c r="K296" s="48">
        <f t="shared" ref="K296:L334" si="27">J296</f>
        <v>15000</v>
      </c>
      <c r="L296" s="48">
        <f t="shared" si="27"/>
        <v>15000</v>
      </c>
    </row>
    <row r="297" spans="1:12" ht="105" customHeight="1">
      <c r="A297" s="45" t="s">
        <v>729</v>
      </c>
      <c r="B297" s="18" t="s">
        <v>730</v>
      </c>
      <c r="C297" s="46" t="s">
        <v>735</v>
      </c>
      <c r="D297" s="46" t="s">
        <v>18</v>
      </c>
      <c r="E297" s="47" t="s">
        <v>736</v>
      </c>
      <c r="F297" s="48">
        <v>20000</v>
      </c>
      <c r="G297" s="48">
        <v>20000</v>
      </c>
      <c r="H297" s="48">
        <v>20000</v>
      </c>
      <c r="I297" s="48"/>
      <c r="J297" s="48">
        <v>20000</v>
      </c>
      <c r="K297" s="48">
        <f t="shared" si="27"/>
        <v>20000</v>
      </c>
      <c r="L297" s="48">
        <f t="shared" si="27"/>
        <v>20000</v>
      </c>
    </row>
    <row r="298" spans="1:12" ht="113.25" customHeight="1">
      <c r="A298" s="45" t="s">
        <v>729</v>
      </c>
      <c r="B298" s="18" t="s">
        <v>730</v>
      </c>
      <c r="C298" s="46" t="s">
        <v>737</v>
      </c>
      <c r="D298" s="46" t="s">
        <v>18</v>
      </c>
      <c r="E298" s="47" t="s">
        <v>738</v>
      </c>
      <c r="F298" s="48">
        <v>150000</v>
      </c>
      <c r="G298" s="48">
        <v>150000</v>
      </c>
      <c r="H298" s="48">
        <v>150000</v>
      </c>
      <c r="I298" s="48"/>
      <c r="J298" s="48">
        <v>150000</v>
      </c>
      <c r="K298" s="48">
        <f t="shared" si="27"/>
        <v>150000</v>
      </c>
      <c r="L298" s="48">
        <f t="shared" si="27"/>
        <v>150000</v>
      </c>
    </row>
    <row r="299" spans="1:12" ht="100.5" customHeight="1">
      <c r="A299" s="45" t="s">
        <v>729</v>
      </c>
      <c r="B299" s="18" t="s">
        <v>730</v>
      </c>
      <c r="C299" s="46" t="s">
        <v>739</v>
      </c>
      <c r="D299" s="46" t="s">
        <v>18</v>
      </c>
      <c r="E299" s="47" t="s">
        <v>740</v>
      </c>
      <c r="F299" s="48">
        <v>40000</v>
      </c>
      <c r="G299" s="48">
        <v>40000</v>
      </c>
      <c r="H299" s="48">
        <v>40000</v>
      </c>
      <c r="I299" s="48"/>
      <c r="J299" s="48">
        <v>40000</v>
      </c>
      <c r="K299" s="48">
        <f t="shared" si="27"/>
        <v>40000</v>
      </c>
      <c r="L299" s="48">
        <f t="shared" si="27"/>
        <v>40000</v>
      </c>
    </row>
    <row r="300" spans="1:12" ht="409.5" customHeight="1">
      <c r="A300" s="45" t="s">
        <v>729</v>
      </c>
      <c r="B300" s="18" t="s">
        <v>730</v>
      </c>
      <c r="C300" s="46" t="s">
        <v>741</v>
      </c>
      <c r="D300" s="46" t="s">
        <v>222</v>
      </c>
      <c r="E300" s="47" t="s">
        <v>742</v>
      </c>
      <c r="F300" s="48"/>
      <c r="G300" s="48">
        <v>150000</v>
      </c>
      <c r="H300" s="48">
        <v>150000</v>
      </c>
      <c r="I300" s="48"/>
      <c r="J300" s="48">
        <v>150000</v>
      </c>
      <c r="K300" s="48">
        <f t="shared" si="27"/>
        <v>150000</v>
      </c>
      <c r="L300" s="48">
        <f t="shared" si="27"/>
        <v>150000</v>
      </c>
    </row>
    <row r="301" spans="1:12" ht="82.5" customHeight="1">
      <c r="A301" s="45" t="s">
        <v>729</v>
      </c>
      <c r="B301" s="18" t="s">
        <v>743</v>
      </c>
      <c r="C301" s="46" t="s">
        <v>744</v>
      </c>
      <c r="D301" s="46" t="s">
        <v>18</v>
      </c>
      <c r="E301" s="47" t="s">
        <v>745</v>
      </c>
      <c r="F301" s="48">
        <v>10800</v>
      </c>
      <c r="G301" s="48">
        <v>10800</v>
      </c>
      <c r="H301" s="48">
        <v>10800</v>
      </c>
      <c r="I301" s="48"/>
      <c r="J301" s="48">
        <v>10800</v>
      </c>
      <c r="K301" s="48">
        <f t="shared" si="27"/>
        <v>10800</v>
      </c>
      <c r="L301" s="48">
        <f t="shared" si="27"/>
        <v>10800</v>
      </c>
    </row>
    <row r="302" spans="1:12" ht="184.5" customHeight="1">
      <c r="A302" s="45" t="s">
        <v>729</v>
      </c>
      <c r="B302" s="18" t="s">
        <v>746</v>
      </c>
      <c r="C302" s="46" t="s">
        <v>747</v>
      </c>
      <c r="D302" s="46" t="s">
        <v>18</v>
      </c>
      <c r="E302" s="47" t="s">
        <v>748</v>
      </c>
      <c r="F302" s="48">
        <v>50000</v>
      </c>
      <c r="G302" s="48">
        <v>50000</v>
      </c>
      <c r="H302" s="48">
        <v>50000</v>
      </c>
      <c r="I302" s="48"/>
      <c r="J302" s="48">
        <v>50000</v>
      </c>
      <c r="K302" s="48">
        <f t="shared" si="27"/>
        <v>50000</v>
      </c>
      <c r="L302" s="48">
        <f>K302</f>
        <v>50000</v>
      </c>
    </row>
    <row r="303" spans="1:12" ht="112.5" customHeight="1">
      <c r="A303" s="45" t="s">
        <v>729</v>
      </c>
      <c r="B303" s="18" t="s">
        <v>749</v>
      </c>
      <c r="C303" s="46" t="s">
        <v>750</v>
      </c>
      <c r="D303" s="46" t="s">
        <v>18</v>
      </c>
      <c r="E303" s="47" t="s">
        <v>751</v>
      </c>
      <c r="F303" s="48">
        <v>40000</v>
      </c>
      <c r="G303" s="48">
        <v>20000</v>
      </c>
      <c r="H303" s="48">
        <v>20000</v>
      </c>
      <c r="I303" s="48"/>
      <c r="J303" s="48">
        <v>20000</v>
      </c>
      <c r="K303" s="48">
        <f t="shared" si="27"/>
        <v>20000</v>
      </c>
      <c r="L303" s="48">
        <f t="shared" si="27"/>
        <v>20000</v>
      </c>
    </row>
    <row r="304" spans="1:12" ht="164.25" customHeight="1">
      <c r="A304" s="45" t="s">
        <v>729</v>
      </c>
      <c r="B304" s="18" t="s">
        <v>746</v>
      </c>
      <c r="C304" s="46" t="s">
        <v>752</v>
      </c>
      <c r="D304" s="46" t="s">
        <v>18</v>
      </c>
      <c r="E304" s="47" t="s">
        <v>753</v>
      </c>
      <c r="F304" s="48">
        <v>130000</v>
      </c>
      <c r="G304" s="48">
        <v>140000</v>
      </c>
      <c r="H304" s="48">
        <v>140000</v>
      </c>
      <c r="I304" s="48"/>
      <c r="J304" s="48">
        <v>140000</v>
      </c>
      <c r="K304" s="48">
        <f t="shared" si="27"/>
        <v>140000</v>
      </c>
      <c r="L304" s="48">
        <f t="shared" si="27"/>
        <v>140000</v>
      </c>
    </row>
    <row r="305" spans="1:12" ht="115.5" customHeight="1">
      <c r="A305" s="45" t="s">
        <v>729</v>
      </c>
      <c r="B305" s="18" t="s">
        <v>749</v>
      </c>
      <c r="C305" s="46" t="s">
        <v>754</v>
      </c>
      <c r="D305" s="46" t="s">
        <v>18</v>
      </c>
      <c r="E305" s="47" t="s">
        <v>755</v>
      </c>
      <c r="F305" s="48">
        <v>15000</v>
      </c>
      <c r="G305" s="48">
        <v>20000</v>
      </c>
      <c r="H305" s="48">
        <v>20000</v>
      </c>
      <c r="I305" s="48"/>
      <c r="J305" s="48">
        <v>20000</v>
      </c>
      <c r="K305" s="48">
        <f t="shared" si="27"/>
        <v>20000</v>
      </c>
      <c r="L305" s="48">
        <f>K305</f>
        <v>20000</v>
      </c>
    </row>
    <row r="306" spans="1:12" ht="123" customHeight="1">
      <c r="A306" s="45" t="s">
        <v>729</v>
      </c>
      <c r="B306" s="18" t="s">
        <v>756</v>
      </c>
      <c r="C306" s="46" t="s">
        <v>757</v>
      </c>
      <c r="D306" s="46" t="s">
        <v>18</v>
      </c>
      <c r="E306" s="47" t="s">
        <v>758</v>
      </c>
      <c r="F306" s="48">
        <v>12000</v>
      </c>
      <c r="G306" s="48">
        <v>12000</v>
      </c>
      <c r="H306" s="48">
        <v>12000</v>
      </c>
      <c r="I306" s="48"/>
      <c r="J306" s="48">
        <v>12000</v>
      </c>
      <c r="K306" s="48">
        <f t="shared" si="27"/>
        <v>12000</v>
      </c>
      <c r="L306" s="48">
        <f t="shared" si="27"/>
        <v>12000</v>
      </c>
    </row>
    <row r="307" spans="1:12" ht="98.25" customHeight="1">
      <c r="A307" s="45" t="s">
        <v>729</v>
      </c>
      <c r="B307" s="18" t="s">
        <v>759</v>
      </c>
      <c r="C307" s="46" t="s">
        <v>760</v>
      </c>
      <c r="D307" s="46" t="s">
        <v>18</v>
      </c>
      <c r="E307" s="47" t="s">
        <v>761</v>
      </c>
      <c r="F307" s="48">
        <v>5000</v>
      </c>
      <c r="G307" s="48">
        <v>5000</v>
      </c>
      <c r="H307" s="48">
        <v>5000</v>
      </c>
      <c r="I307" s="48"/>
      <c r="J307" s="48">
        <v>5000</v>
      </c>
      <c r="K307" s="48">
        <f t="shared" si="27"/>
        <v>5000</v>
      </c>
      <c r="L307" s="48">
        <f t="shared" si="27"/>
        <v>5000</v>
      </c>
    </row>
    <row r="308" spans="1:12" ht="81" customHeight="1">
      <c r="A308" s="45" t="s">
        <v>729</v>
      </c>
      <c r="B308" s="18" t="s">
        <v>756</v>
      </c>
      <c r="C308" s="46" t="s">
        <v>762</v>
      </c>
      <c r="D308" s="46" t="s">
        <v>18</v>
      </c>
      <c r="E308" s="47" t="s">
        <v>763</v>
      </c>
      <c r="F308" s="48">
        <v>2000</v>
      </c>
      <c r="G308" s="48">
        <v>2000</v>
      </c>
      <c r="H308" s="48">
        <v>2000</v>
      </c>
      <c r="I308" s="48"/>
      <c r="J308" s="48">
        <v>2000</v>
      </c>
      <c r="K308" s="48">
        <f t="shared" si="27"/>
        <v>2000</v>
      </c>
      <c r="L308" s="48">
        <f t="shared" si="27"/>
        <v>2000</v>
      </c>
    </row>
    <row r="309" spans="1:12" ht="70.5" customHeight="1">
      <c r="A309" s="45" t="s">
        <v>729</v>
      </c>
      <c r="B309" s="18" t="s">
        <v>756</v>
      </c>
      <c r="C309" s="46" t="s">
        <v>764</v>
      </c>
      <c r="D309" s="46" t="s">
        <v>18</v>
      </c>
      <c r="E309" s="47" t="s">
        <v>765</v>
      </c>
      <c r="F309" s="48">
        <v>30000</v>
      </c>
      <c r="G309" s="48">
        <v>30000</v>
      </c>
      <c r="H309" s="48">
        <v>30000</v>
      </c>
      <c r="I309" s="48"/>
      <c r="J309" s="48">
        <v>30000</v>
      </c>
      <c r="K309" s="48">
        <f t="shared" si="27"/>
        <v>30000</v>
      </c>
      <c r="L309" s="48">
        <f t="shared" si="27"/>
        <v>30000</v>
      </c>
    </row>
    <row r="310" spans="1:12" ht="69.75" customHeight="1">
      <c r="A310" s="45" t="s">
        <v>729</v>
      </c>
      <c r="B310" s="18" t="s">
        <v>756</v>
      </c>
      <c r="C310" s="46" t="s">
        <v>766</v>
      </c>
      <c r="D310" s="46" t="s">
        <v>18</v>
      </c>
      <c r="E310" s="47" t="s">
        <v>767</v>
      </c>
      <c r="F310" s="48">
        <v>5000</v>
      </c>
      <c r="G310" s="48">
        <v>5000</v>
      </c>
      <c r="H310" s="48">
        <v>5000</v>
      </c>
      <c r="I310" s="48"/>
      <c r="J310" s="48">
        <v>5000</v>
      </c>
      <c r="K310" s="48">
        <f t="shared" si="27"/>
        <v>5000</v>
      </c>
      <c r="L310" s="48">
        <f t="shared" si="27"/>
        <v>5000</v>
      </c>
    </row>
    <row r="311" spans="1:12" ht="91.5" customHeight="1">
      <c r="A311" s="45" t="s">
        <v>729</v>
      </c>
      <c r="B311" s="18" t="s">
        <v>768</v>
      </c>
      <c r="C311" s="46" t="s">
        <v>769</v>
      </c>
      <c r="D311" s="46" t="s">
        <v>18</v>
      </c>
      <c r="E311" s="47" t="s">
        <v>770</v>
      </c>
      <c r="F311" s="48">
        <v>13000</v>
      </c>
      <c r="G311" s="48">
        <v>13000</v>
      </c>
      <c r="H311" s="48">
        <v>13000</v>
      </c>
      <c r="I311" s="48"/>
      <c r="J311" s="48">
        <v>13000</v>
      </c>
      <c r="K311" s="48">
        <f t="shared" si="27"/>
        <v>13000</v>
      </c>
      <c r="L311" s="48">
        <f t="shared" si="27"/>
        <v>13000</v>
      </c>
    </row>
    <row r="312" spans="1:12" ht="90" customHeight="1">
      <c r="A312" s="45" t="s">
        <v>729</v>
      </c>
      <c r="B312" s="18" t="s">
        <v>756</v>
      </c>
      <c r="C312" s="46" t="s">
        <v>771</v>
      </c>
      <c r="D312" s="46" t="s">
        <v>18</v>
      </c>
      <c r="E312" s="47" t="s">
        <v>772</v>
      </c>
      <c r="F312" s="48">
        <v>3000</v>
      </c>
      <c r="G312" s="48">
        <v>3000</v>
      </c>
      <c r="H312" s="48">
        <v>3000</v>
      </c>
      <c r="I312" s="48"/>
      <c r="J312" s="48">
        <v>3000</v>
      </c>
      <c r="K312" s="48">
        <f t="shared" si="27"/>
        <v>3000</v>
      </c>
      <c r="L312" s="48">
        <f>K312</f>
        <v>3000</v>
      </c>
    </row>
    <row r="313" spans="1:12" ht="141" customHeight="1">
      <c r="A313" s="45" t="s">
        <v>729</v>
      </c>
      <c r="B313" s="18" t="s">
        <v>773</v>
      </c>
      <c r="C313" s="46" t="s">
        <v>774</v>
      </c>
      <c r="D313" s="46" t="s">
        <v>18</v>
      </c>
      <c r="E313" s="47" t="s">
        <v>775</v>
      </c>
      <c r="F313" s="48">
        <v>20000</v>
      </c>
      <c r="G313" s="48">
        <v>25000</v>
      </c>
      <c r="H313" s="48">
        <v>25000</v>
      </c>
      <c r="I313" s="48"/>
      <c r="J313" s="48">
        <v>25000</v>
      </c>
      <c r="K313" s="48">
        <f t="shared" si="27"/>
        <v>25000</v>
      </c>
      <c r="L313" s="48">
        <f t="shared" si="27"/>
        <v>25000</v>
      </c>
    </row>
    <row r="314" spans="1:12" ht="113.25" customHeight="1">
      <c r="A314" s="45" t="s">
        <v>729</v>
      </c>
      <c r="B314" s="18" t="s">
        <v>776</v>
      </c>
      <c r="C314" s="46" t="s">
        <v>777</v>
      </c>
      <c r="D314" s="46" t="s">
        <v>18</v>
      </c>
      <c r="E314" s="47" t="s">
        <v>778</v>
      </c>
      <c r="F314" s="48">
        <v>5000</v>
      </c>
      <c r="G314" s="48">
        <v>5000</v>
      </c>
      <c r="H314" s="48">
        <v>5000</v>
      </c>
      <c r="I314" s="48"/>
      <c r="J314" s="48">
        <v>5000</v>
      </c>
      <c r="K314" s="48">
        <f t="shared" si="27"/>
        <v>5000</v>
      </c>
      <c r="L314" s="48">
        <f t="shared" si="27"/>
        <v>5000</v>
      </c>
    </row>
    <row r="315" spans="1:12" ht="81" customHeight="1">
      <c r="A315" s="45" t="s">
        <v>729</v>
      </c>
      <c r="B315" s="18" t="s">
        <v>773</v>
      </c>
      <c r="C315" s="46" t="s">
        <v>779</v>
      </c>
      <c r="D315" s="46" t="s">
        <v>18</v>
      </c>
      <c r="E315" s="47" t="s">
        <v>780</v>
      </c>
      <c r="F315" s="48">
        <v>6000</v>
      </c>
      <c r="G315" s="48">
        <v>6000</v>
      </c>
      <c r="H315" s="48">
        <v>6000</v>
      </c>
      <c r="I315" s="48"/>
      <c r="J315" s="48">
        <v>6000</v>
      </c>
      <c r="K315" s="48">
        <f t="shared" si="27"/>
        <v>6000</v>
      </c>
      <c r="L315" s="48">
        <f t="shared" si="27"/>
        <v>6000</v>
      </c>
    </row>
    <row r="316" spans="1:12" ht="129" customHeight="1">
      <c r="A316" s="45" t="s">
        <v>729</v>
      </c>
      <c r="B316" s="18" t="s">
        <v>781</v>
      </c>
      <c r="C316" s="46" t="s">
        <v>782</v>
      </c>
      <c r="D316" s="46" t="s">
        <v>18</v>
      </c>
      <c r="E316" s="47" t="s">
        <v>778</v>
      </c>
      <c r="F316" s="48">
        <v>5000</v>
      </c>
      <c r="G316" s="48">
        <v>5000</v>
      </c>
      <c r="H316" s="48">
        <v>5000</v>
      </c>
      <c r="I316" s="48"/>
      <c r="J316" s="48">
        <v>5000</v>
      </c>
      <c r="K316" s="48">
        <f t="shared" si="27"/>
        <v>5000</v>
      </c>
      <c r="L316" s="48">
        <f t="shared" si="27"/>
        <v>5000</v>
      </c>
    </row>
    <row r="317" spans="1:12" ht="120.75" customHeight="1">
      <c r="A317" s="45" t="s">
        <v>729</v>
      </c>
      <c r="B317" s="18" t="s">
        <v>756</v>
      </c>
      <c r="C317" s="46" t="s">
        <v>783</v>
      </c>
      <c r="D317" s="46" t="s">
        <v>18</v>
      </c>
      <c r="E317" s="47" t="s">
        <v>784</v>
      </c>
      <c r="F317" s="48"/>
      <c r="G317" s="48">
        <v>20000</v>
      </c>
      <c r="H317" s="48">
        <v>20000</v>
      </c>
      <c r="I317" s="48"/>
      <c r="J317" s="48">
        <v>20000</v>
      </c>
      <c r="K317" s="48">
        <f t="shared" si="27"/>
        <v>20000</v>
      </c>
      <c r="L317" s="48">
        <f t="shared" si="27"/>
        <v>20000</v>
      </c>
    </row>
    <row r="318" spans="1:12" ht="116.25" customHeight="1">
      <c r="A318" s="45" t="s">
        <v>729</v>
      </c>
      <c r="B318" s="18" t="s">
        <v>785</v>
      </c>
      <c r="C318" s="46" t="s">
        <v>786</v>
      </c>
      <c r="D318" s="46" t="s">
        <v>18</v>
      </c>
      <c r="E318" s="47" t="s">
        <v>778</v>
      </c>
      <c r="F318" s="48">
        <v>5000</v>
      </c>
      <c r="G318" s="48">
        <v>5000</v>
      </c>
      <c r="H318" s="48">
        <v>5000</v>
      </c>
      <c r="I318" s="48"/>
      <c r="J318" s="48">
        <v>5000</v>
      </c>
      <c r="K318" s="48">
        <f t="shared" si="27"/>
        <v>5000</v>
      </c>
      <c r="L318" s="48">
        <f t="shared" si="27"/>
        <v>5000</v>
      </c>
    </row>
    <row r="319" spans="1:12" ht="100.5" customHeight="1">
      <c r="A319" s="45" t="s">
        <v>729</v>
      </c>
      <c r="B319" s="18" t="s">
        <v>756</v>
      </c>
      <c r="C319" s="46" t="s">
        <v>787</v>
      </c>
      <c r="D319" s="46" t="s">
        <v>18</v>
      </c>
      <c r="E319" s="47" t="s">
        <v>788</v>
      </c>
      <c r="F319" s="48">
        <v>10000</v>
      </c>
      <c r="G319" s="48">
        <v>12000</v>
      </c>
      <c r="H319" s="48">
        <v>12000</v>
      </c>
      <c r="I319" s="48"/>
      <c r="J319" s="48">
        <v>12000</v>
      </c>
      <c r="K319" s="48">
        <f t="shared" si="27"/>
        <v>12000</v>
      </c>
      <c r="L319" s="48">
        <f>K319</f>
        <v>12000</v>
      </c>
    </row>
    <row r="320" spans="1:12" ht="177.75" customHeight="1">
      <c r="A320" s="45" t="s">
        <v>729</v>
      </c>
      <c r="B320" s="18" t="s">
        <v>756</v>
      </c>
      <c r="C320" s="46" t="s">
        <v>789</v>
      </c>
      <c r="D320" s="46" t="s">
        <v>18</v>
      </c>
      <c r="E320" s="47" t="s">
        <v>790</v>
      </c>
      <c r="F320" s="48">
        <v>45000</v>
      </c>
      <c r="G320" s="48">
        <v>45000</v>
      </c>
      <c r="H320" s="48">
        <v>45000</v>
      </c>
      <c r="I320" s="48"/>
      <c r="J320" s="48">
        <v>45000</v>
      </c>
      <c r="K320" s="48">
        <f t="shared" si="27"/>
        <v>45000</v>
      </c>
      <c r="L320" s="48">
        <f>K320</f>
        <v>45000</v>
      </c>
    </row>
    <row r="321" spans="1:12" ht="87.75" customHeight="1">
      <c r="A321" s="45" t="s">
        <v>729</v>
      </c>
      <c r="B321" s="18" t="s">
        <v>781</v>
      </c>
      <c r="C321" s="46" t="s">
        <v>791</v>
      </c>
      <c r="D321" s="46" t="s">
        <v>18</v>
      </c>
      <c r="E321" s="47" t="s">
        <v>792</v>
      </c>
      <c r="F321" s="48">
        <v>8000</v>
      </c>
      <c r="G321" s="48">
        <v>8000</v>
      </c>
      <c r="H321" s="48">
        <v>8000</v>
      </c>
      <c r="I321" s="48"/>
      <c r="J321" s="48">
        <v>8000</v>
      </c>
      <c r="K321" s="48">
        <f t="shared" si="27"/>
        <v>8000</v>
      </c>
      <c r="L321" s="48">
        <f t="shared" si="27"/>
        <v>8000</v>
      </c>
    </row>
    <row r="322" spans="1:12" ht="123.75" customHeight="1">
      <c r="A322" s="45" t="s">
        <v>729</v>
      </c>
      <c r="B322" s="18" t="s">
        <v>793</v>
      </c>
      <c r="C322" s="46" t="s">
        <v>794</v>
      </c>
      <c r="D322" s="46" t="s">
        <v>18</v>
      </c>
      <c r="E322" s="47" t="s">
        <v>778</v>
      </c>
      <c r="F322" s="48">
        <v>5000</v>
      </c>
      <c r="G322" s="48">
        <v>5000</v>
      </c>
      <c r="H322" s="48">
        <v>5000</v>
      </c>
      <c r="I322" s="48"/>
      <c r="J322" s="48">
        <v>5000</v>
      </c>
      <c r="K322" s="48">
        <f t="shared" si="27"/>
        <v>5000</v>
      </c>
      <c r="L322" s="48">
        <f t="shared" si="27"/>
        <v>5000</v>
      </c>
    </row>
    <row r="323" spans="1:12" ht="126" customHeight="1">
      <c r="A323" s="45" t="s">
        <v>729</v>
      </c>
      <c r="B323" s="18" t="s">
        <v>756</v>
      </c>
      <c r="C323" s="46" t="s">
        <v>795</v>
      </c>
      <c r="D323" s="46" t="s">
        <v>18</v>
      </c>
      <c r="E323" s="47" t="s">
        <v>796</v>
      </c>
      <c r="F323" s="48">
        <v>3000</v>
      </c>
      <c r="G323" s="48">
        <v>3000</v>
      </c>
      <c r="H323" s="48">
        <v>3000</v>
      </c>
      <c r="I323" s="48"/>
      <c r="J323" s="48">
        <v>3000</v>
      </c>
      <c r="K323" s="48">
        <f t="shared" si="27"/>
        <v>3000</v>
      </c>
      <c r="L323" s="48">
        <f t="shared" si="27"/>
        <v>3000</v>
      </c>
    </row>
    <row r="324" spans="1:12" ht="75" customHeight="1">
      <c r="A324" s="45" t="s">
        <v>729</v>
      </c>
      <c r="B324" s="18" t="s">
        <v>756</v>
      </c>
      <c r="C324" s="46" t="s">
        <v>797</v>
      </c>
      <c r="D324" s="46" t="s">
        <v>18</v>
      </c>
      <c r="E324" s="47" t="s">
        <v>798</v>
      </c>
      <c r="F324" s="48">
        <v>12000</v>
      </c>
      <c r="G324" s="48">
        <v>14000</v>
      </c>
      <c r="H324" s="48">
        <v>14000</v>
      </c>
      <c r="I324" s="48"/>
      <c r="J324" s="48">
        <v>14000</v>
      </c>
      <c r="K324" s="48">
        <f t="shared" si="27"/>
        <v>14000</v>
      </c>
      <c r="L324" s="48">
        <f t="shared" si="27"/>
        <v>14000</v>
      </c>
    </row>
    <row r="325" spans="1:12" ht="127.5" customHeight="1">
      <c r="A325" s="45" t="s">
        <v>729</v>
      </c>
      <c r="B325" s="18" t="s">
        <v>785</v>
      </c>
      <c r="C325" s="46" t="s">
        <v>799</v>
      </c>
      <c r="D325" s="46" t="s">
        <v>18</v>
      </c>
      <c r="E325" s="47" t="s">
        <v>778</v>
      </c>
      <c r="F325" s="48">
        <v>5000</v>
      </c>
      <c r="G325" s="48">
        <v>5000</v>
      </c>
      <c r="H325" s="48">
        <v>5000</v>
      </c>
      <c r="I325" s="48"/>
      <c r="J325" s="48">
        <v>5000</v>
      </c>
      <c r="K325" s="48">
        <f t="shared" si="27"/>
        <v>5000</v>
      </c>
      <c r="L325" s="48">
        <f t="shared" si="27"/>
        <v>5000</v>
      </c>
    </row>
    <row r="326" spans="1:12" ht="126.75" customHeight="1">
      <c r="A326" s="45" t="s">
        <v>729</v>
      </c>
      <c r="B326" s="18" t="s">
        <v>800</v>
      </c>
      <c r="C326" s="46" t="s">
        <v>801</v>
      </c>
      <c r="D326" s="46" t="s">
        <v>18</v>
      </c>
      <c r="E326" s="47" t="s">
        <v>802</v>
      </c>
      <c r="F326" s="48">
        <v>5000</v>
      </c>
      <c r="G326" s="48">
        <v>5000</v>
      </c>
      <c r="H326" s="48">
        <v>5000</v>
      </c>
      <c r="I326" s="48"/>
      <c r="J326" s="48">
        <v>5000</v>
      </c>
      <c r="K326" s="48">
        <f t="shared" si="27"/>
        <v>5000</v>
      </c>
      <c r="L326" s="48">
        <f t="shared" si="27"/>
        <v>5000</v>
      </c>
    </row>
    <row r="327" spans="1:12" ht="125.25" customHeight="1">
      <c r="A327" s="45" t="s">
        <v>729</v>
      </c>
      <c r="B327" s="18" t="s">
        <v>803</v>
      </c>
      <c r="C327" s="46" t="s">
        <v>804</v>
      </c>
      <c r="D327" s="46" t="s">
        <v>18</v>
      </c>
      <c r="E327" s="47" t="s">
        <v>805</v>
      </c>
      <c r="F327" s="48">
        <v>5000</v>
      </c>
      <c r="G327" s="48">
        <v>5000</v>
      </c>
      <c r="H327" s="48">
        <v>5000</v>
      </c>
      <c r="I327" s="48"/>
      <c r="J327" s="48">
        <v>5000</v>
      </c>
      <c r="K327" s="48">
        <f t="shared" si="27"/>
        <v>5000</v>
      </c>
      <c r="L327" s="48">
        <f t="shared" si="27"/>
        <v>5000</v>
      </c>
    </row>
    <row r="328" spans="1:12" ht="150" customHeight="1">
      <c r="A328" s="45" t="s">
        <v>729</v>
      </c>
      <c r="B328" s="18" t="s">
        <v>756</v>
      </c>
      <c r="C328" s="46" t="s">
        <v>806</v>
      </c>
      <c r="D328" s="46" t="s">
        <v>18</v>
      </c>
      <c r="E328" s="47" t="s">
        <v>807</v>
      </c>
      <c r="F328" s="48"/>
      <c r="G328" s="48">
        <v>15000</v>
      </c>
      <c r="H328" s="48">
        <v>15000</v>
      </c>
      <c r="I328" s="48"/>
      <c r="J328" s="48">
        <v>15000</v>
      </c>
      <c r="K328" s="48">
        <f t="shared" si="27"/>
        <v>15000</v>
      </c>
      <c r="L328" s="48">
        <f t="shared" si="27"/>
        <v>15000</v>
      </c>
    </row>
    <row r="329" spans="1:12" ht="127.5" customHeight="1">
      <c r="A329" s="45" t="s">
        <v>729</v>
      </c>
      <c r="B329" s="18" t="s">
        <v>808</v>
      </c>
      <c r="C329" s="46" t="s">
        <v>809</v>
      </c>
      <c r="D329" s="46" t="s">
        <v>18</v>
      </c>
      <c r="E329" s="47" t="s">
        <v>810</v>
      </c>
      <c r="F329" s="48">
        <v>20000</v>
      </c>
      <c r="G329" s="48">
        <v>40000</v>
      </c>
      <c r="H329" s="48">
        <v>40000</v>
      </c>
      <c r="I329" s="48"/>
      <c r="J329" s="48">
        <v>40000</v>
      </c>
      <c r="K329" s="48">
        <f t="shared" si="27"/>
        <v>40000</v>
      </c>
      <c r="L329" s="48">
        <f t="shared" si="27"/>
        <v>40000</v>
      </c>
    </row>
    <row r="330" spans="1:12" ht="122.25" customHeight="1">
      <c r="A330" s="45" t="s">
        <v>729</v>
      </c>
      <c r="B330" s="18" t="s">
        <v>811</v>
      </c>
      <c r="C330" s="46" t="s">
        <v>812</v>
      </c>
      <c r="D330" s="46" t="s">
        <v>18</v>
      </c>
      <c r="E330" s="47" t="s">
        <v>813</v>
      </c>
      <c r="F330" s="48">
        <v>50000</v>
      </c>
      <c r="G330" s="48">
        <v>40000</v>
      </c>
      <c r="H330" s="48">
        <v>40000</v>
      </c>
      <c r="I330" s="48"/>
      <c r="J330" s="48">
        <v>40000</v>
      </c>
      <c r="K330" s="48">
        <f t="shared" si="27"/>
        <v>40000</v>
      </c>
      <c r="L330" s="48">
        <f t="shared" si="27"/>
        <v>40000</v>
      </c>
    </row>
    <row r="331" spans="1:12" ht="85.5" customHeight="1">
      <c r="A331" s="45" t="s">
        <v>729</v>
      </c>
      <c r="B331" s="102" t="s">
        <v>814</v>
      </c>
      <c r="C331" s="103" t="s">
        <v>815</v>
      </c>
      <c r="D331" s="102" t="s">
        <v>18</v>
      </c>
      <c r="E331" s="104" t="s">
        <v>816</v>
      </c>
      <c r="F331" s="105">
        <v>50000</v>
      </c>
      <c r="G331" s="105">
        <v>50000</v>
      </c>
      <c r="H331" s="105">
        <v>50000</v>
      </c>
      <c r="I331" s="105"/>
      <c r="J331" s="105">
        <v>50000</v>
      </c>
      <c r="K331" s="48">
        <f t="shared" si="27"/>
        <v>50000</v>
      </c>
      <c r="L331" s="48">
        <f t="shared" si="27"/>
        <v>50000</v>
      </c>
    </row>
    <row r="332" spans="1:12" ht="98.25" customHeight="1">
      <c r="A332" s="45" t="s">
        <v>729</v>
      </c>
      <c r="B332" s="102" t="s">
        <v>814</v>
      </c>
      <c r="C332" s="103" t="s">
        <v>817</v>
      </c>
      <c r="D332" s="102" t="s">
        <v>18</v>
      </c>
      <c r="E332" s="104" t="s">
        <v>818</v>
      </c>
      <c r="F332" s="105">
        <v>35000</v>
      </c>
      <c r="G332" s="105">
        <v>35000</v>
      </c>
      <c r="H332" s="105">
        <v>35000</v>
      </c>
      <c r="I332" s="105"/>
      <c r="J332" s="105">
        <v>35000</v>
      </c>
      <c r="K332" s="48">
        <f t="shared" si="27"/>
        <v>35000</v>
      </c>
      <c r="L332" s="48">
        <f t="shared" si="27"/>
        <v>35000</v>
      </c>
    </row>
    <row r="333" spans="1:12" ht="77.25" customHeight="1">
      <c r="A333" s="45" t="s">
        <v>729</v>
      </c>
      <c r="B333" s="102" t="s">
        <v>814</v>
      </c>
      <c r="C333" s="103" t="s">
        <v>819</v>
      </c>
      <c r="D333" s="106" t="s">
        <v>18</v>
      </c>
      <c r="E333" s="104" t="s">
        <v>820</v>
      </c>
      <c r="F333" s="105">
        <v>15000</v>
      </c>
      <c r="G333" s="105">
        <v>15000</v>
      </c>
      <c r="H333" s="105">
        <v>15000</v>
      </c>
      <c r="I333" s="105"/>
      <c r="J333" s="105">
        <v>15000</v>
      </c>
      <c r="K333" s="48">
        <f t="shared" si="27"/>
        <v>15000</v>
      </c>
      <c r="L333" s="48">
        <f t="shared" si="27"/>
        <v>15000</v>
      </c>
    </row>
    <row r="334" spans="1:12" ht="137.25" customHeight="1">
      <c r="A334" s="107" t="s">
        <v>729</v>
      </c>
      <c r="B334" s="108" t="s">
        <v>821</v>
      </c>
      <c r="C334" s="109" t="s">
        <v>822</v>
      </c>
      <c r="D334" s="110" t="s">
        <v>18</v>
      </c>
      <c r="E334" s="111" t="s">
        <v>823</v>
      </c>
      <c r="F334" s="112">
        <v>80000</v>
      </c>
      <c r="G334" s="112">
        <v>80000</v>
      </c>
      <c r="H334" s="112">
        <v>80000</v>
      </c>
      <c r="I334" s="112"/>
      <c r="J334" s="112">
        <v>80000</v>
      </c>
      <c r="K334" s="48">
        <f t="shared" si="27"/>
        <v>80000</v>
      </c>
      <c r="L334" s="48">
        <f t="shared" si="27"/>
        <v>80000</v>
      </c>
    </row>
  </sheetData>
  <mergeCells count="15">
    <mergeCell ref="A288:B288"/>
    <mergeCell ref="A292:B292"/>
    <mergeCell ref="A294:B294"/>
    <mergeCell ref="A118:B118"/>
    <mergeCell ref="A131:B131"/>
    <mergeCell ref="A137:B137"/>
    <mergeCell ref="A185:B185"/>
    <mergeCell ref="A217:B217"/>
    <mergeCell ref="A278:B278"/>
    <mergeCell ref="A1:L1"/>
    <mergeCell ref="K2:L2"/>
    <mergeCell ref="A4:B4"/>
    <mergeCell ref="A5:B5"/>
    <mergeCell ref="A8:B8"/>
    <mergeCell ref="A85:B85"/>
  </mergeCells>
  <phoneticPr fontId="3" type="noConversion"/>
  <pageMargins left="0.19685039370078741" right="0" top="0.74803149606299213" bottom="0.74803149606299213" header="0.31496062992125984" footer="0.31496062992125984"/>
  <pageSetup paperSize="8" scale="5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심의안건</vt:lpstr>
      <vt:lpstr>심의안건!Print_Area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2016-03-14T02:44:45Z</dcterms:created>
  <dcterms:modified xsi:type="dcterms:W3CDTF">2016-03-14T02:45:05Z</dcterms:modified>
</cp:coreProperties>
</file>