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65" windowWidth="14670" windowHeight="8535"/>
  </bookViews>
  <sheets>
    <sheet name="제3회 심의 사업내용 포함" sheetId="4" r:id="rId1"/>
    <sheet name="Sheet3" sheetId="3" r:id="rId2"/>
  </sheets>
  <definedNames>
    <definedName name="_xlnm._FilterDatabase" localSheetId="0" hidden="1">'제3회 심의 사업내용 포함'!$A$1:$L$54</definedName>
    <definedName name="_xlnm.Print_Area" localSheetId="0">'제3회 심의 사업내용 포함'!$A$1:$L$70</definedName>
    <definedName name="_xlnm.Print_Titles" localSheetId="0">'제3회 심의 사업내용 포함'!$3:$3</definedName>
  </definedNames>
  <calcPr calcId="144525"/>
</workbook>
</file>

<file path=xl/calcChain.xml><?xml version="1.0" encoding="utf-8"?>
<calcChain xmlns="http://schemas.openxmlformats.org/spreadsheetml/2006/main">
  <c r="L68" i="4" l="1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2" i="4" s="1"/>
  <c r="L53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 s="1"/>
  <c r="L4" i="4" s="1"/>
  <c r="K66" i="4" l="1"/>
  <c r="K67" i="4"/>
  <c r="K68" i="4"/>
  <c r="K65" i="4"/>
  <c r="K63" i="4"/>
  <c r="J63" i="4"/>
  <c r="K54" i="4"/>
  <c r="K55" i="4"/>
  <c r="K56" i="4"/>
  <c r="K57" i="4"/>
  <c r="K58" i="4"/>
  <c r="K59" i="4"/>
  <c r="K60" i="4"/>
  <c r="K61" i="4"/>
  <c r="K53" i="4"/>
  <c r="K41" i="4"/>
  <c r="K42" i="4"/>
  <c r="K43" i="4"/>
  <c r="K44" i="4"/>
  <c r="K45" i="4"/>
  <c r="K46" i="4"/>
  <c r="K47" i="4"/>
  <c r="K48" i="4"/>
  <c r="K49" i="4"/>
  <c r="K50" i="4"/>
  <c r="K51" i="4"/>
  <c r="K40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24" i="4"/>
  <c r="K21" i="4"/>
  <c r="K22" i="4"/>
  <c r="K20" i="4"/>
  <c r="K7" i="4"/>
  <c r="K8" i="4"/>
  <c r="K9" i="4"/>
  <c r="K10" i="4"/>
  <c r="K11" i="4"/>
  <c r="K12" i="4"/>
  <c r="K13" i="4"/>
  <c r="K14" i="4"/>
  <c r="K15" i="4"/>
  <c r="K16" i="4"/>
  <c r="K17" i="4"/>
  <c r="K18" i="4"/>
  <c r="K6" i="4"/>
  <c r="J7" i="4"/>
  <c r="J8" i="4"/>
  <c r="J9" i="4"/>
  <c r="J10" i="4"/>
  <c r="J11" i="4"/>
  <c r="J12" i="4"/>
  <c r="J13" i="4"/>
  <c r="J14" i="4"/>
  <c r="J15" i="4"/>
  <c r="J16" i="4"/>
  <c r="J17" i="4"/>
  <c r="J18" i="4"/>
  <c r="J6" i="4"/>
  <c r="G4" i="4"/>
  <c r="H4" i="4"/>
  <c r="I4" i="4"/>
  <c r="F4" i="4"/>
  <c r="G52" i="4"/>
  <c r="H52" i="4"/>
  <c r="I52" i="4"/>
  <c r="J52" i="4"/>
  <c r="K52" i="4"/>
  <c r="F52" i="4"/>
  <c r="C52" i="4"/>
  <c r="G39" i="4" l="1"/>
  <c r="H39" i="4"/>
  <c r="I39" i="4"/>
  <c r="J39" i="4"/>
  <c r="K39" i="4"/>
  <c r="F39" i="4"/>
  <c r="C39" i="4"/>
  <c r="G64" i="4" l="1"/>
  <c r="H64" i="4"/>
  <c r="I64" i="4"/>
  <c r="J64" i="4"/>
  <c r="K64" i="4"/>
  <c r="F64" i="4"/>
  <c r="C64" i="4"/>
  <c r="G23" i="4"/>
  <c r="H23" i="4"/>
  <c r="I23" i="4"/>
  <c r="J23" i="4"/>
  <c r="K23" i="4"/>
  <c r="F23" i="4"/>
  <c r="C23" i="4"/>
  <c r="G19" i="4"/>
  <c r="H19" i="4"/>
  <c r="I19" i="4"/>
  <c r="J19" i="4"/>
  <c r="K19" i="4"/>
  <c r="F19" i="4"/>
  <c r="C19" i="4"/>
  <c r="G5" i="4"/>
  <c r="H5" i="4"/>
  <c r="I5" i="4"/>
  <c r="J5" i="4"/>
  <c r="J4" i="4" s="1"/>
  <c r="K5" i="4"/>
  <c r="K4" i="4" s="1"/>
  <c r="F5" i="4"/>
  <c r="C5" i="4"/>
  <c r="G62" i="4"/>
  <c r="H62" i="4"/>
  <c r="I62" i="4"/>
  <c r="J62" i="4"/>
  <c r="K62" i="4"/>
  <c r="F62" i="4"/>
  <c r="C62" i="4"/>
  <c r="C4" i="4" s="1"/>
</calcChain>
</file>

<file path=xl/sharedStrings.xml><?xml version="1.0" encoding="utf-8"?>
<sst xmlns="http://schemas.openxmlformats.org/spreadsheetml/2006/main" count="307" uniqueCount="181">
  <si>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</si>
  <si>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</si>
  <si>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</si>
  <si>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</si>
  <si>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</si>
  <si>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</si>
  <si>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</si>
  <si>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2014년
지원액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</si>
  <si>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</si>
  <si>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</si>
  <si>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</si>
  <si>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</si>
  <si>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</si>
  <si>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제3회 예천군 보조금 심의위원회 심의 조서</t>
    <phoneticPr fontId="1" type="noConversion"/>
  </si>
  <si>
    <t>농정과</t>
  </si>
  <si>
    <t>출렁다리 녹색농촌체험마을 외 1</t>
  </si>
  <si>
    <t>녹색농촌체험마을 홈페이지 관리</t>
  </si>
  <si>
    <t>민간경상사업보조</t>
  </si>
  <si>
    <t>벼 채종포 한어단지 노창현외 5명</t>
  </si>
  <si>
    <t>민간자본사업보조</t>
  </si>
  <si>
    <t>농협중앙회 경북지역본부(예천군 농정지원단)</t>
  </si>
  <si>
    <t>예천군농협쌀조합공동사업법인외 2</t>
  </si>
  <si>
    <t>예천군친환경농업인연합회</t>
  </si>
  <si>
    <t>영농조합법인 예천농산물 대표 박경수</t>
  </si>
  <si>
    <t>농특산물 수출포장재 지원</t>
  </si>
  <si>
    <t>예천군농산물축제추진위원회</t>
  </si>
  <si>
    <t>민간행사사업보조</t>
  </si>
  <si>
    <t>예천읍 고평리 김만길 외 11명</t>
  </si>
  <si>
    <t>밭작물농자재지원</t>
  </si>
  <si>
    <t>친환경농자재 23,200천원*1식*50%</t>
  </si>
  <si>
    <t>예천읍 석정리 오윤섭 외 50명</t>
  </si>
  <si>
    <t>친환경농법벼재배단지 조성사업</t>
  </si>
  <si>
    <t>보건소</t>
  </si>
  <si>
    <t>노인건강축제</t>
  </si>
  <si>
    <t>산림축산과</t>
  </si>
  <si>
    <t>예천곶감작목반연합회</t>
  </si>
  <si>
    <t>풍양면 명성한우영농조합법인 외 1단체
(대상자 내역 별지)</t>
  </si>
  <si>
    <t>연중 조사료 재배단지 지원사업</t>
  </si>
  <si>
    <t>풍양면 와룡길 48-20</t>
  </si>
  <si>
    <t>2015년도 퇴비사 지원사업</t>
  </si>
  <si>
    <t>예천읍 역전길 37</t>
  </si>
  <si>
    <t>유기동물 보호시설(견사) 보완사업</t>
  </si>
  <si>
    <t>예천읍 효자로 96</t>
  </si>
  <si>
    <t>예천참우 등록업무 인력지원</t>
  </si>
  <si>
    <t>예천읍 시장로 145</t>
  </si>
  <si>
    <t>예천읍 청복리 191-5
(예천청년회의소)</t>
  </si>
  <si>
    <t>주민복지과</t>
  </si>
  <si>
    <t>예천읍체육회</t>
  </si>
  <si>
    <t>용문면새마을부녀회</t>
  </si>
  <si>
    <t>상리면새마을부녀회</t>
  </si>
  <si>
    <t>하리면새마을부녀회</t>
  </si>
  <si>
    <t>감천면새마을부녀회</t>
  </si>
  <si>
    <t>호명면새마을부녀회</t>
  </si>
  <si>
    <t>유천면새마을부녀회</t>
  </si>
  <si>
    <t>용궁면새마을부녀회</t>
  </si>
  <si>
    <t>개포면체육회</t>
  </si>
  <si>
    <t>지보면이장협의회</t>
  </si>
  <si>
    <t>풍양면새마을부녀회</t>
  </si>
  <si>
    <t>예천청년유도회</t>
  </si>
  <si>
    <t>2015년 할매할배의 날 성도 기념 격대문화 모범가정 시상</t>
  </si>
  <si>
    <t>새마을경제과</t>
  </si>
  <si>
    <t>예천군새마을회</t>
  </si>
  <si>
    <t>재활용품수집 경진대회</t>
  </si>
  <si>
    <t>민견경상사업보조</t>
  </si>
  <si>
    <t xml:space="preserve">사랑의 김장 담가주기 행사 지원 </t>
  </si>
  <si>
    <t>안동상공회의소 지식재산센터</t>
  </si>
  <si>
    <t>전통산업(용궁순대)IP권리화 지원사업</t>
  </si>
  <si>
    <t>보문면 새마을지도자회</t>
    <phoneticPr fontId="1" type="noConversion"/>
  </si>
  <si>
    <t>문화관광과</t>
  </si>
  <si>
    <t>예천흑응풍물단</t>
  </si>
  <si>
    <t>도 풍물경연대회 출연단체 지원</t>
  </si>
  <si>
    <t>민간경상보조</t>
  </si>
  <si>
    <t>예천한시회</t>
  </si>
  <si>
    <t>경상북도 미술대전 지원</t>
  </si>
  <si>
    <t>예천문화원</t>
  </si>
  <si>
    <t>예천단샘다례축제</t>
  </si>
  <si>
    <t>예천서예인연합회</t>
  </si>
  <si>
    <t>예천서예인연합회 회원전 지원</t>
  </si>
  <si>
    <t>도록제작(500부) : 5,000
작품 표구비 및 기타 : 5,000</t>
  </si>
  <si>
    <t>예총예천지회 화보집 발간</t>
  </si>
  <si>
    <t>책자 및 봉투(1,000부) : 9,400
우편요금 : 600</t>
  </si>
  <si>
    <t>한국민족예술인총연합 예천지부</t>
  </si>
  <si>
    <t>공연팀 출연료 : 10,000
음향 및 기타 : 3,000</t>
  </si>
  <si>
    <t>예천문화연구회</t>
  </si>
  <si>
    <t>문화연구회 향토사랑사업 지원</t>
  </si>
  <si>
    <t>원고료 : 2,000
예천책자(2권) 발간비 : 7,000
청소년 문화재 답사 : 600
우편료 및 기타 : 600</t>
  </si>
  <si>
    <t>한시집(200권) 발간 : 1,200</t>
  </si>
  <si>
    <t>예천사진동우회</t>
  </si>
  <si>
    <t>사진 인화 및 액자비 : 3,000
초대장 제작 및 발송 : 500
전시장 운영 및 기타 : 1,500</t>
  </si>
  <si>
    <t>한내 글모임</t>
  </si>
  <si>
    <t>한내(1,000권) 발간 : 3,000</t>
  </si>
  <si>
    <t>공감 작가회(순수미술작가회)</t>
  </si>
  <si>
    <t>팜플렛 제작 : 2,000
전시 준비, 홍보 및 기타 : 1,800</t>
  </si>
  <si>
    <t>팜플렛 제작 : 3,000
전시 준비, 홍보 및 기타 : 1,300</t>
  </si>
  <si>
    <t>문화체육사업소</t>
  </si>
  <si>
    <t>예천무학정</t>
  </si>
  <si>
    <t>궁도대회(전국및도단위)출전경비 및 궁도교실 운영지원</t>
  </si>
  <si>
    <t>전국 궁도대회(활축제)개최경비 지원</t>
  </si>
  <si>
    <t>전국궁도대회 개최 : 50,000천원*1식</t>
  </si>
  <si>
    <t>경북육상경기연맹</t>
  </si>
  <si>
    <t>도 교육감기 경북학생 구간마라톤대회 개최경비 지원</t>
  </si>
  <si>
    <t>경북지체장애인협회 예천군지회</t>
  </si>
  <si>
    <t>도 장애인체육대회 참가비 지원</t>
  </si>
  <si>
    <t>예천읍 충효로 예천농협 외 3개소</t>
  </si>
  <si>
    <t>생력 및 고품질과수 기자재 지원사업</t>
  </si>
  <si>
    <t>사과착색봉지 지원 
 - 163,599천원*30%</t>
  </si>
  <si>
    <t>예천읍 흑응로 한규일 외 12명</t>
  </si>
  <si>
    <t>과수 동력호스 권취기 지원</t>
  </si>
  <si>
    <t>과수 동력호스 권취기 지원 
 - 19,500천원*50%</t>
  </si>
  <si>
    <t>예천축산업협동조합장</t>
  </si>
  <si>
    <t>제10회 예천전국한시백일장 지원</t>
  </si>
  <si>
    <t>(사) 한국미술협회예천지부</t>
  </si>
  <si>
    <t>(사)한국연예예술인총연합회 예천지회</t>
  </si>
  <si>
    <t>제7회 예천군민노래자랑지원</t>
  </si>
  <si>
    <t>(사)한국예총예천지회</t>
  </si>
  <si>
    <t>제23회 예천아리랑제 지원</t>
  </si>
  <si>
    <t>제3회 전국 시낭송대회 지원</t>
  </si>
  <si>
    <t>(사)한국미술협회 예천지부</t>
  </si>
  <si>
    <t>소계</t>
    <phoneticPr fontId="1" type="noConversion"/>
  </si>
  <si>
    <t>제 43회 어버이날 행사 지원</t>
    <phoneticPr fontId="1" type="noConversion"/>
  </si>
  <si>
    <t>시상금(66명) : 10,000
홍보책자(300권) : 3,000
시집책자(500권) : 5,000
인쇄 및 우송 : 1,000
소모품 및 간식대 : 3,000</t>
    <phoneticPr fontId="1" type="noConversion"/>
  </si>
  <si>
    <t>차량임차(2대) : 1,000
고깔 구입(50개) : 350
참가자 간식  및 기타 : 1,050</t>
    <phoneticPr fontId="1" type="noConversion"/>
  </si>
  <si>
    <t>전시장 설비 및 대관료 : 19,500
작품접수, 설치비 등 : 4,300
진행비 : 2,400
시상금 : 17,000
휘호 대회 : 2,550
표구 및 리플렛 인쇄 등 : 4,250</t>
    <phoneticPr fontId="1" type="noConversion"/>
  </si>
  <si>
    <t>홍보비 및 행사교육 : 2,520
행사 재료 및 물품 : 3,100 
참가단체 지원 : 4,600
회갑연 다례비 : 900
텐트설치,세탁비,간식 등 : 3,880</t>
    <phoneticPr fontId="1" type="noConversion"/>
  </si>
  <si>
    <t>음향 대여 : 2,000
광고 및 현수막 : 3,000
초청가수 등 출연료 : 3,000
시상금 : 2,000
인쇄비 및 기타 : 1,000</t>
    <phoneticPr fontId="1" type="noConversion"/>
  </si>
  <si>
    <t>홍보, 현수막 및 초청장 : 6,500
음향, 조명 및 초청공연 : 5,100
시상금 : 2,900
시화전시 : 2,500
참가자 중식 및 홍보품 : 3,000</t>
    <phoneticPr fontId="1" type="noConversion"/>
  </si>
  <si>
    <t>지역문화예술단체지원
(예천미술협회)</t>
    <phoneticPr fontId="1" type="noConversion"/>
  </si>
  <si>
    <t>포장재 2,700원*37,500매</t>
    <phoneticPr fontId="1" type="noConversion"/>
  </si>
  <si>
    <t>29,700천원*1동(330m²)*50%</t>
    <phoneticPr fontId="1" type="noConversion"/>
  </si>
  <si>
    <t>18,900천원*1식</t>
    <phoneticPr fontId="1" type="noConversion"/>
  </si>
  <si>
    <t>도교육감기 경북학생 구간 마라톤대회 개최 : 20,000천원*1식</t>
    <phoneticPr fontId="1" type="noConversion"/>
  </si>
  <si>
    <t>김장준비물 일체  : 6,000
김장박스 : 2,000
위생복, 고무장갑, 소모품 등 : 1,400
참가자 간식 등 : 1,800
현수막 등 : 800
예비비(자부담) : 1,000</t>
    <phoneticPr fontId="1" type="noConversion"/>
  </si>
  <si>
    <t>지역문화예술단체지원
(예천한시회)</t>
    <phoneticPr fontId="1" type="noConversion"/>
  </si>
  <si>
    <t>지역문화예술단체지원
(예천사진동우회)</t>
    <phoneticPr fontId="1" type="noConversion"/>
  </si>
  <si>
    <t>지역문화예술단체지원
(한내글모임)</t>
    <phoneticPr fontId="1" type="noConversion"/>
  </si>
  <si>
    <t>지역문화예술단체지원
(공감작가회)</t>
    <phoneticPr fontId="1" type="noConversion"/>
  </si>
  <si>
    <t>친환경농자재(우렁이 등)
 - 900,200천원*1식*50%</t>
    <phoneticPr fontId="1" type="noConversion"/>
  </si>
  <si>
    <t>궁도대회 출전비 : 300천원*10회
궁도교실 : 3,000천원*1식</t>
    <phoneticPr fontId="1" type="noConversion"/>
  </si>
  <si>
    <t>도 장애인체육대회 참가  7,000천원*1식</t>
    <phoneticPr fontId="1" type="noConversion"/>
  </si>
  <si>
    <t>어버이날 행사 지원 : 4,300 *1식</t>
    <phoneticPr fontId="1" type="noConversion"/>
  </si>
  <si>
    <t>어버이날 행사 지원 : 1,400 *1식</t>
    <phoneticPr fontId="1" type="noConversion"/>
  </si>
  <si>
    <t>어버이날 행사 지원 : 520*1식</t>
    <phoneticPr fontId="1" type="noConversion"/>
  </si>
  <si>
    <t>어버이날 행사 지원 : 740 *1식</t>
    <phoneticPr fontId="1" type="noConversion"/>
  </si>
  <si>
    <t>어버이날 행사 지원 : 1,470 *1식</t>
    <phoneticPr fontId="1" type="noConversion"/>
  </si>
  <si>
    <t>어버이날 행사 지원 : 1,340 *1식</t>
    <phoneticPr fontId="1" type="noConversion"/>
  </si>
  <si>
    <t>어버이날 행사 지원 : 1,310 *1식</t>
    <phoneticPr fontId="1" type="noConversion"/>
  </si>
  <si>
    <t>어버이날 행사 지원 : 1,420 *1식</t>
    <phoneticPr fontId="1" type="noConversion"/>
  </si>
  <si>
    <t>어버이날 행사 지원 : 1,020 *1식</t>
    <phoneticPr fontId="1" type="noConversion"/>
  </si>
  <si>
    <t>어버이날 행사 지원 : 1,000 *1식</t>
    <phoneticPr fontId="1" type="noConversion"/>
  </si>
  <si>
    <t>어버이날 행사 지원 : 1,781 *1식</t>
    <phoneticPr fontId="1" type="noConversion"/>
  </si>
  <si>
    <t>어버이날 행사 지원 : 1,800*1식</t>
    <phoneticPr fontId="1" type="noConversion"/>
  </si>
  <si>
    <t xml:space="preserve">격대문화 모범가정 시상 </t>
    <phoneticPr fontId="1" type="noConversion"/>
  </si>
  <si>
    <t>유공자 시상품 : 1,200
현수막 및 새마을기 구입 : 700
읍.면평가지원금 : 1,700
재활용품 운반차량 유류대 : 1,200
수집한 재활용품계근비 : 200
참석자식비 : 1,000</t>
    <phoneticPr fontId="1" type="noConversion"/>
  </si>
  <si>
    <t>브랜드 리뉴얼 용역비 :  22,500
컨설턴트 법정 부담금 : 500
업무 회의비 및 제작비 등 : 2,000</t>
    <phoneticPr fontId="1" type="noConversion"/>
  </si>
  <si>
    <t>홈페이지 관리 250천원 * 12월 * 2개소</t>
    <phoneticPr fontId="1" type="noConversion"/>
  </si>
  <si>
    <t>벼 종자단지 톤백포장재 지원</t>
    <phoneticPr fontId="1" type="noConversion"/>
  </si>
  <si>
    <t>톤백포장재 8,800원*2,500매*50%</t>
    <phoneticPr fontId="1" type="noConversion"/>
  </si>
  <si>
    <t>공공비축미곡용 P.P포대 지원</t>
    <phoneticPr fontId="1" type="noConversion"/>
  </si>
  <si>
    <t>P.P포대 900원*140,000매</t>
    <phoneticPr fontId="1" type="noConversion"/>
  </si>
  <si>
    <t>공공비축미곡 산물벼 건조료 지원</t>
    <phoneticPr fontId="1" type="noConversion"/>
  </si>
  <si>
    <t>산물벼 건조료 1천원*50,000포</t>
    <phoneticPr fontId="1" type="noConversion"/>
  </si>
  <si>
    <t>수확기 산물벼 건조료 지원</t>
    <phoneticPr fontId="1" type="noConversion"/>
  </si>
  <si>
    <t>산물벼 건조료 1천원*500,000포*50%</t>
    <phoneticPr fontId="1" type="noConversion"/>
  </si>
  <si>
    <t>친환경쌀 포장재 지원</t>
    <phoneticPr fontId="1" type="noConversion"/>
  </si>
  <si>
    <t>포장재 1천원*10,000매*2종*50%</t>
    <phoneticPr fontId="1" type="noConversion"/>
  </si>
  <si>
    <t>농산물축제 추진 행사비지원</t>
    <phoneticPr fontId="1" type="noConversion"/>
  </si>
  <si>
    <t>농산물축제 300,000천원*1식</t>
    <phoneticPr fontId="1" type="noConversion"/>
  </si>
  <si>
    <t>곶감 포장재 지원</t>
    <phoneticPr fontId="1" type="noConversion"/>
  </si>
  <si>
    <t>포장재 5천원*12,000개*50%</t>
    <phoneticPr fontId="1" type="noConversion"/>
  </si>
  <si>
    <t>3,000천원*1식</t>
    <phoneticPr fontId="1" type="noConversion"/>
  </si>
  <si>
    <t>예천참우 대도시 판촉행사</t>
    <phoneticPr fontId="1" type="noConversion"/>
  </si>
  <si>
    <t>대도시 판촉행사 20,000천원*1식</t>
    <phoneticPr fontId="1" type="noConversion"/>
  </si>
  <si>
    <t>예천참우축제 행사비 지원</t>
    <phoneticPr fontId="1" type="noConversion"/>
  </si>
  <si>
    <t>참우축제 행사 50,000천원*1식</t>
    <phoneticPr fontId="1" type="noConversion"/>
  </si>
  <si>
    <t>은.붕어축제 행사비 지원</t>
    <phoneticPr fontId="1" type="noConversion"/>
  </si>
  <si>
    <t>은.붕어축제 행사 100,000천원*1개소</t>
    <phoneticPr fontId="1" type="noConversion"/>
  </si>
  <si>
    <t>곤포 사일리지 비닐랩 지원사업</t>
    <phoneticPr fontId="1" type="noConversion"/>
  </si>
  <si>
    <t>비닐랩 100천원*1,000롤*40%</t>
    <phoneticPr fontId="1" type="noConversion"/>
  </si>
  <si>
    <t>노인건강축제행사</t>
    <phoneticPr fontId="1" type="noConversion"/>
  </si>
  <si>
    <t>노인건강축제 65,000천원*1회</t>
    <phoneticPr fontId="1" type="noConversion"/>
  </si>
  <si>
    <t>70,000천원*20ha*60%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</si>
</sst>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gray0625">
        <bgColor theme="7" tint="0.3999450666829432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41" fontId="9" fillId="0" borderId="2" xfId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1" fontId="9" fillId="2" borderId="2" xfId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/>
    </xf>
    <xf numFmtId="41" fontId="9" fillId="3" borderId="2" xfId="1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justify" vertical="center" wrapText="1"/>
    </xf>
    <xf numFmtId="0" fontId="10" fillId="0" borderId="2" xfId="0" applyFont="1" applyBorder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distributed" vertical="distributed"/>
    </xf>
    <xf numFmtId="0" fontId="10" fillId="0" borderId="2" xfId="0" applyFont="1" applyBorder="1" applyAlignment="1">
      <alignment horizontal="distributed" vertical="center"/>
    </xf>
    <xf numFmtId="0" fontId="10" fillId="2" borderId="2" xfId="0" applyFont="1" applyFill="1" applyBorder="1" applyAlignment="1">
      <alignment horizontal="distributed" vertical="center"/>
    </xf>
    <xf numFmtId="0" fontId="9" fillId="3" borderId="2" xfId="0" applyFont="1" applyFill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 wrapText="1"/>
    </xf>
    <xf numFmtId="0" fontId="9" fillId="5" borderId="2" xfId="0" applyFont="1" applyFill="1" applyBorder="1" applyAlignment="1">
      <alignment horizontal="distributed" vertical="center" wrapText="1"/>
    </xf>
    <xf numFmtId="0" fontId="10" fillId="0" borderId="2" xfId="0" applyFont="1" applyBorder="1" applyAlignment="1">
      <alignment horizontal="justify" vertical="center"/>
    </xf>
    <xf numFmtId="0" fontId="10" fillId="0" borderId="2" xfId="0" quotePrefix="1" applyFont="1" applyBorder="1" applyAlignment="1">
      <alignment horizontal="justify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23"/>
  <sheetViews>
    <sheetView tabSelected="1" view="pageBreakPreview" topLeftCell="C1" zoomScale="55" zoomScaleNormal="85" zoomScaleSheetLayoutView="55" workbookViewId="0">
      <pane ySplit="1" topLeftCell="A2" activePane="bottomLeft" state="frozen"/>
      <selection pane="bottomLeft" activeCell="L3" sqref="L3"/>
    </sheetView>
  </sheetViews>
  <sheetFormatPr defaultRowHeight="16.5" x14ac:dyDescent="0.3"/>
  <cols>
    <col min="1" max="1" width="20.875" customWidth="1"/>
    <col min="2" max="2" width="54.625" customWidth="1"/>
    <col min="3" max="3" width="43.625" customWidth="1"/>
    <col min="4" max="4" width="25.75" customWidth="1"/>
    <col min="5" max="5" width="51" customWidth="1"/>
    <col min="6" max="12" width="20.625" customWidth="1"/>
  </cols>
  <sheetData>
    <row r="1" spans="1:12" ht="77.25" customHeight="1" x14ac:dyDescent="0.3">
      <c r="A1" s="38" t="s">
        <v>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52.5" customHeigh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37" t="s">
        <v>11</v>
      </c>
      <c r="L2" s="37"/>
    </row>
    <row r="3" spans="1:12" ht="60.75" customHeight="1" x14ac:dyDescent="0.3">
      <c r="A3" s="10" t="s">
        <v>0</v>
      </c>
      <c r="B3" s="11" t="s">
        <v>8</v>
      </c>
      <c r="C3" s="11" t="s">
        <v>9</v>
      </c>
      <c r="D3" s="11" t="s">
        <v>12</v>
      </c>
      <c r="E3" s="11" t="s">
        <v>10</v>
      </c>
      <c r="F3" s="12" t="s">
        <v>7</v>
      </c>
      <c r="G3" s="11" t="s">
        <v>1</v>
      </c>
      <c r="H3" s="11" t="s">
        <v>2</v>
      </c>
      <c r="I3" s="11" t="s">
        <v>3</v>
      </c>
      <c r="J3" s="11" t="s">
        <v>4</v>
      </c>
      <c r="K3" s="11" t="s">
        <v>6</v>
      </c>
      <c r="L3" s="40" t="s">
        <v>5</v>
      </c>
    </row>
    <row r="4" spans="1:12" ht="51.95" customHeight="1" x14ac:dyDescent="0.3">
      <c r="A4" s="39" t="s">
        <v>1</v>
      </c>
      <c r="B4" s="39"/>
      <c r="C4" s="13">
        <f>SUBTOTAL(103,C5:C202)</f>
        <v>57</v>
      </c>
      <c r="D4" s="29"/>
      <c r="E4" s="14"/>
      <c r="F4" s="15">
        <f>SUBTOTAL(9,F5:F202)</f>
        <v>1966372</v>
      </c>
      <c r="G4" s="15">
        <f t="shared" ref="G4:L4" si="0">SUBTOTAL(9,G5:G202)</f>
        <v>3446751</v>
      </c>
      <c r="H4" s="15">
        <f t="shared" si="0"/>
        <v>2161490</v>
      </c>
      <c r="I4" s="15">
        <f t="shared" si="0"/>
        <v>1285261</v>
      </c>
      <c r="J4" s="15">
        <f t="shared" si="0"/>
        <v>2161490</v>
      </c>
      <c r="K4" s="15">
        <f t="shared" si="0"/>
        <v>2161490</v>
      </c>
      <c r="L4" s="15">
        <f t="shared" ref="L4" si="1">SUBTOTAL(9,L5:L202)</f>
        <v>2161490</v>
      </c>
    </row>
    <row r="5" spans="1:12" ht="53.25" customHeight="1" x14ac:dyDescent="0.3">
      <c r="A5" s="36" t="s">
        <v>118</v>
      </c>
      <c r="B5" s="36"/>
      <c r="C5" s="19">
        <f>SUBTOTAL(103,C6:C18)</f>
        <v>13</v>
      </c>
      <c r="D5" s="30"/>
      <c r="E5" s="16"/>
      <c r="F5" s="17">
        <f>SUBTOTAL(9,F6:F18)</f>
        <v>18000</v>
      </c>
      <c r="G5" s="17">
        <f t="shared" ref="G5:L5" si="2">SUBTOTAL(9,G6:G18)</f>
        <v>22101</v>
      </c>
      <c r="H5" s="17">
        <f t="shared" si="2"/>
        <v>22000</v>
      </c>
      <c r="I5" s="17">
        <f t="shared" si="2"/>
        <v>101</v>
      </c>
      <c r="J5" s="17">
        <f t="shared" si="2"/>
        <v>22000</v>
      </c>
      <c r="K5" s="17">
        <f t="shared" si="2"/>
        <v>22000</v>
      </c>
      <c r="L5" s="17">
        <f t="shared" ref="L5" si="3">SUBTOTAL(9,L6:L18)</f>
        <v>22000</v>
      </c>
    </row>
    <row r="6" spans="1:12" ht="51.95" customHeight="1" x14ac:dyDescent="0.3">
      <c r="A6" s="27" t="s">
        <v>46</v>
      </c>
      <c r="B6" s="3" t="s">
        <v>47</v>
      </c>
      <c r="C6" s="3" t="s">
        <v>119</v>
      </c>
      <c r="D6" s="31" t="s">
        <v>17</v>
      </c>
      <c r="E6" s="33" t="s">
        <v>139</v>
      </c>
      <c r="F6" s="21">
        <v>4300</v>
      </c>
      <c r="G6" s="21">
        <v>4300</v>
      </c>
      <c r="H6" s="21">
        <v>4300</v>
      </c>
      <c r="I6" s="9">
        <v>0</v>
      </c>
      <c r="J6" s="9">
        <f>H6</f>
        <v>4300</v>
      </c>
      <c r="K6" s="9">
        <f>J6</f>
        <v>4300</v>
      </c>
      <c r="L6" s="9">
        <f>K6</f>
        <v>4300</v>
      </c>
    </row>
    <row r="7" spans="1:12" ht="51.95" customHeight="1" x14ac:dyDescent="0.3">
      <c r="A7" s="27" t="s">
        <v>46</v>
      </c>
      <c r="B7" s="3" t="s">
        <v>48</v>
      </c>
      <c r="C7" s="3" t="s">
        <v>119</v>
      </c>
      <c r="D7" s="31" t="s">
        <v>17</v>
      </c>
      <c r="E7" s="33" t="s">
        <v>140</v>
      </c>
      <c r="F7" s="21">
        <v>1400</v>
      </c>
      <c r="G7" s="21">
        <v>1400</v>
      </c>
      <c r="H7" s="21">
        <v>1400</v>
      </c>
      <c r="I7" s="9">
        <v>0</v>
      </c>
      <c r="J7" s="9">
        <f t="shared" ref="J7:J18" si="4">H7</f>
        <v>1400</v>
      </c>
      <c r="K7" s="9">
        <f t="shared" ref="K7:L18" si="5">J7</f>
        <v>1400</v>
      </c>
      <c r="L7" s="9">
        <f t="shared" si="5"/>
        <v>1400</v>
      </c>
    </row>
    <row r="8" spans="1:12" ht="51.95" customHeight="1" x14ac:dyDescent="0.3">
      <c r="A8" s="27" t="s">
        <v>46</v>
      </c>
      <c r="B8" s="3" t="s">
        <v>49</v>
      </c>
      <c r="C8" s="3" t="s">
        <v>119</v>
      </c>
      <c r="D8" s="31" t="s">
        <v>17</v>
      </c>
      <c r="E8" s="33" t="s">
        <v>141</v>
      </c>
      <c r="F8" s="20">
        <v>520</v>
      </c>
      <c r="G8" s="20">
        <v>520</v>
      </c>
      <c r="H8" s="20">
        <v>520</v>
      </c>
      <c r="I8" s="9">
        <v>0</v>
      </c>
      <c r="J8" s="9">
        <f t="shared" si="4"/>
        <v>520</v>
      </c>
      <c r="K8" s="9">
        <f t="shared" si="5"/>
        <v>520</v>
      </c>
      <c r="L8" s="9">
        <f t="shared" si="5"/>
        <v>520</v>
      </c>
    </row>
    <row r="9" spans="1:12" ht="51.95" customHeight="1" x14ac:dyDescent="0.3">
      <c r="A9" s="27" t="s">
        <v>46</v>
      </c>
      <c r="B9" s="3" t="s">
        <v>50</v>
      </c>
      <c r="C9" s="3" t="s">
        <v>119</v>
      </c>
      <c r="D9" s="31" t="s">
        <v>17</v>
      </c>
      <c r="E9" s="33" t="s">
        <v>142</v>
      </c>
      <c r="F9" s="20">
        <v>740</v>
      </c>
      <c r="G9" s="20">
        <v>740</v>
      </c>
      <c r="H9" s="20">
        <v>740</v>
      </c>
      <c r="I9" s="9">
        <v>0</v>
      </c>
      <c r="J9" s="9">
        <f t="shared" si="4"/>
        <v>740</v>
      </c>
      <c r="K9" s="9">
        <f t="shared" si="5"/>
        <v>740</v>
      </c>
      <c r="L9" s="9">
        <f t="shared" si="5"/>
        <v>740</v>
      </c>
    </row>
    <row r="10" spans="1:12" ht="51.95" customHeight="1" x14ac:dyDescent="0.3">
      <c r="A10" s="27" t="s">
        <v>46</v>
      </c>
      <c r="B10" s="3" t="s">
        <v>51</v>
      </c>
      <c r="C10" s="3" t="s">
        <v>119</v>
      </c>
      <c r="D10" s="31" t="s">
        <v>17</v>
      </c>
      <c r="E10" s="33" t="s">
        <v>143</v>
      </c>
      <c r="F10" s="21">
        <v>1470</v>
      </c>
      <c r="G10" s="21">
        <v>1470</v>
      </c>
      <c r="H10" s="21">
        <v>1470</v>
      </c>
      <c r="I10" s="9">
        <v>0</v>
      </c>
      <c r="J10" s="9">
        <f t="shared" si="4"/>
        <v>1470</v>
      </c>
      <c r="K10" s="9">
        <f t="shared" si="5"/>
        <v>1470</v>
      </c>
      <c r="L10" s="9">
        <f t="shared" si="5"/>
        <v>1470</v>
      </c>
    </row>
    <row r="11" spans="1:12" ht="51.95" customHeight="1" x14ac:dyDescent="0.3">
      <c r="A11" s="27" t="s">
        <v>46</v>
      </c>
      <c r="B11" s="3" t="s">
        <v>52</v>
      </c>
      <c r="C11" s="3" t="s">
        <v>119</v>
      </c>
      <c r="D11" s="31" t="s">
        <v>17</v>
      </c>
      <c r="E11" s="33" t="s">
        <v>144</v>
      </c>
      <c r="F11" s="21">
        <v>1340</v>
      </c>
      <c r="G11" s="21">
        <v>1340</v>
      </c>
      <c r="H11" s="21">
        <v>1340</v>
      </c>
      <c r="I11" s="9">
        <v>0</v>
      </c>
      <c r="J11" s="9">
        <f t="shared" si="4"/>
        <v>1340</v>
      </c>
      <c r="K11" s="9">
        <f t="shared" si="5"/>
        <v>1340</v>
      </c>
      <c r="L11" s="9">
        <f t="shared" si="5"/>
        <v>1340</v>
      </c>
    </row>
    <row r="12" spans="1:12" ht="51.95" customHeight="1" x14ac:dyDescent="0.3">
      <c r="A12" s="27" t="s">
        <v>46</v>
      </c>
      <c r="B12" s="3" t="s">
        <v>53</v>
      </c>
      <c r="C12" s="3" t="s">
        <v>119</v>
      </c>
      <c r="D12" s="31" t="s">
        <v>17</v>
      </c>
      <c r="E12" s="33" t="s">
        <v>145</v>
      </c>
      <c r="F12" s="21">
        <v>1310</v>
      </c>
      <c r="G12" s="21">
        <v>1310</v>
      </c>
      <c r="H12" s="21">
        <v>1310</v>
      </c>
      <c r="I12" s="9">
        <v>0</v>
      </c>
      <c r="J12" s="9">
        <f t="shared" si="4"/>
        <v>1310</v>
      </c>
      <c r="K12" s="9">
        <f t="shared" si="5"/>
        <v>1310</v>
      </c>
      <c r="L12" s="9">
        <f t="shared" si="5"/>
        <v>1310</v>
      </c>
    </row>
    <row r="13" spans="1:12" ht="51.95" customHeight="1" x14ac:dyDescent="0.3">
      <c r="A13" s="27" t="s">
        <v>46</v>
      </c>
      <c r="B13" s="3" t="s">
        <v>54</v>
      </c>
      <c r="C13" s="3" t="s">
        <v>119</v>
      </c>
      <c r="D13" s="31" t="s">
        <v>17</v>
      </c>
      <c r="E13" s="33" t="s">
        <v>146</v>
      </c>
      <c r="F13" s="21">
        <v>1420</v>
      </c>
      <c r="G13" s="21">
        <v>1420</v>
      </c>
      <c r="H13" s="21">
        <v>1420</v>
      </c>
      <c r="I13" s="9">
        <v>0</v>
      </c>
      <c r="J13" s="9">
        <f t="shared" si="4"/>
        <v>1420</v>
      </c>
      <c r="K13" s="9">
        <f t="shared" si="5"/>
        <v>1420</v>
      </c>
      <c r="L13" s="9">
        <f t="shared" si="5"/>
        <v>1420</v>
      </c>
    </row>
    <row r="14" spans="1:12" ht="51.95" customHeight="1" x14ac:dyDescent="0.3">
      <c r="A14" s="27" t="s">
        <v>46</v>
      </c>
      <c r="B14" s="3" t="s">
        <v>67</v>
      </c>
      <c r="C14" s="3" t="s">
        <v>119</v>
      </c>
      <c r="D14" s="31" t="s">
        <v>17</v>
      </c>
      <c r="E14" s="33" t="s">
        <v>147</v>
      </c>
      <c r="F14" s="21">
        <v>1020</v>
      </c>
      <c r="G14" s="21">
        <v>1020</v>
      </c>
      <c r="H14" s="21">
        <v>1020</v>
      </c>
      <c r="I14" s="9">
        <v>0</v>
      </c>
      <c r="J14" s="9">
        <f t="shared" si="4"/>
        <v>1020</v>
      </c>
      <c r="K14" s="9">
        <f t="shared" si="5"/>
        <v>1020</v>
      </c>
      <c r="L14" s="9">
        <f t="shared" si="5"/>
        <v>1020</v>
      </c>
    </row>
    <row r="15" spans="1:12" ht="51.95" customHeight="1" x14ac:dyDescent="0.3">
      <c r="A15" s="27" t="s">
        <v>46</v>
      </c>
      <c r="B15" s="3" t="s">
        <v>55</v>
      </c>
      <c r="C15" s="3" t="s">
        <v>119</v>
      </c>
      <c r="D15" s="31" t="s">
        <v>17</v>
      </c>
      <c r="E15" s="33" t="s">
        <v>148</v>
      </c>
      <c r="F15" s="21">
        <v>1000</v>
      </c>
      <c r="G15" s="21">
        <v>1000</v>
      </c>
      <c r="H15" s="21">
        <v>1000</v>
      </c>
      <c r="I15" s="9">
        <v>0</v>
      </c>
      <c r="J15" s="9">
        <f t="shared" si="4"/>
        <v>1000</v>
      </c>
      <c r="K15" s="9">
        <f t="shared" si="5"/>
        <v>1000</v>
      </c>
      <c r="L15" s="9">
        <f t="shared" si="5"/>
        <v>1000</v>
      </c>
    </row>
    <row r="16" spans="1:12" ht="51.95" customHeight="1" x14ac:dyDescent="0.3">
      <c r="A16" s="27" t="s">
        <v>46</v>
      </c>
      <c r="B16" s="3" t="s">
        <v>56</v>
      </c>
      <c r="C16" s="3" t="s">
        <v>119</v>
      </c>
      <c r="D16" s="31" t="s">
        <v>17</v>
      </c>
      <c r="E16" s="33" t="s">
        <v>149</v>
      </c>
      <c r="F16" s="21">
        <v>1680</v>
      </c>
      <c r="G16" s="21">
        <v>1781</v>
      </c>
      <c r="H16" s="21">
        <v>1680</v>
      </c>
      <c r="I16" s="9">
        <v>101</v>
      </c>
      <c r="J16" s="9">
        <f t="shared" si="4"/>
        <v>1680</v>
      </c>
      <c r="K16" s="9">
        <f t="shared" si="5"/>
        <v>1680</v>
      </c>
      <c r="L16" s="9">
        <f t="shared" si="5"/>
        <v>1680</v>
      </c>
    </row>
    <row r="17" spans="1:12" ht="51.95" customHeight="1" x14ac:dyDescent="0.3">
      <c r="A17" s="27" t="s">
        <v>46</v>
      </c>
      <c r="B17" s="3" t="s">
        <v>57</v>
      </c>
      <c r="C17" s="3" t="s">
        <v>119</v>
      </c>
      <c r="D17" s="31" t="s">
        <v>17</v>
      </c>
      <c r="E17" s="33" t="s">
        <v>150</v>
      </c>
      <c r="F17" s="21">
        <v>1800</v>
      </c>
      <c r="G17" s="21">
        <v>1800</v>
      </c>
      <c r="H17" s="21">
        <v>1800</v>
      </c>
      <c r="I17" s="9">
        <v>0</v>
      </c>
      <c r="J17" s="9">
        <f t="shared" si="4"/>
        <v>1800</v>
      </c>
      <c r="K17" s="9">
        <f t="shared" si="5"/>
        <v>1800</v>
      </c>
      <c r="L17" s="9">
        <f t="shared" si="5"/>
        <v>1800</v>
      </c>
    </row>
    <row r="18" spans="1:12" ht="51.75" customHeight="1" x14ac:dyDescent="0.3">
      <c r="A18" s="27" t="s">
        <v>46</v>
      </c>
      <c r="B18" s="3" t="s">
        <v>58</v>
      </c>
      <c r="C18" s="3" t="s">
        <v>59</v>
      </c>
      <c r="D18" s="31" t="s">
        <v>17</v>
      </c>
      <c r="E18" s="34" t="s">
        <v>151</v>
      </c>
      <c r="F18" s="9">
        <v>0</v>
      </c>
      <c r="G18" s="21">
        <v>4000</v>
      </c>
      <c r="H18" s="21">
        <v>4000</v>
      </c>
      <c r="I18" s="9"/>
      <c r="J18" s="9">
        <f t="shared" si="4"/>
        <v>4000</v>
      </c>
      <c r="K18" s="9">
        <f t="shared" si="5"/>
        <v>4000</v>
      </c>
      <c r="L18" s="9">
        <f t="shared" si="5"/>
        <v>4000</v>
      </c>
    </row>
    <row r="19" spans="1:12" ht="51.95" customHeight="1" x14ac:dyDescent="0.3">
      <c r="A19" s="36" t="s">
        <v>118</v>
      </c>
      <c r="B19" s="36"/>
      <c r="C19" s="19">
        <f>SUBTOTAL(103,C20:C22)</f>
        <v>3</v>
      </c>
      <c r="D19" s="30"/>
      <c r="E19" s="26"/>
      <c r="F19" s="17">
        <f>SUBTOTAL(9,F20:F22)</f>
        <v>33000</v>
      </c>
      <c r="G19" s="17">
        <f t="shared" ref="G19:L19" si="6">SUBTOTAL(9,G20:G22)</f>
        <v>44000</v>
      </c>
      <c r="H19" s="17">
        <f t="shared" si="6"/>
        <v>25500</v>
      </c>
      <c r="I19" s="17">
        <f t="shared" si="6"/>
        <v>18500</v>
      </c>
      <c r="J19" s="17">
        <f t="shared" si="6"/>
        <v>25500</v>
      </c>
      <c r="K19" s="17">
        <f t="shared" si="6"/>
        <v>25500</v>
      </c>
      <c r="L19" s="17">
        <f t="shared" ref="L19" si="7">SUBTOTAL(9,L20:L22)</f>
        <v>25500</v>
      </c>
    </row>
    <row r="20" spans="1:12" ht="179.25" customHeight="1" x14ac:dyDescent="0.3">
      <c r="A20" s="28" t="s">
        <v>60</v>
      </c>
      <c r="B20" s="4" t="s">
        <v>61</v>
      </c>
      <c r="C20" s="3" t="s">
        <v>62</v>
      </c>
      <c r="D20" s="31" t="s">
        <v>63</v>
      </c>
      <c r="E20" s="5" t="s">
        <v>152</v>
      </c>
      <c r="F20" s="9">
        <v>5000</v>
      </c>
      <c r="G20" s="9">
        <v>6000</v>
      </c>
      <c r="H20" s="9">
        <v>5000</v>
      </c>
      <c r="I20" s="9">
        <v>1000</v>
      </c>
      <c r="J20" s="9">
        <v>5000</v>
      </c>
      <c r="K20" s="9">
        <f>J20</f>
        <v>5000</v>
      </c>
      <c r="L20" s="9">
        <f>K20</f>
        <v>5000</v>
      </c>
    </row>
    <row r="21" spans="1:12" ht="171.75" customHeight="1" x14ac:dyDescent="0.3">
      <c r="A21" s="28" t="s">
        <v>60</v>
      </c>
      <c r="B21" s="4" t="s">
        <v>61</v>
      </c>
      <c r="C21" s="3" t="s">
        <v>64</v>
      </c>
      <c r="D21" s="31" t="s">
        <v>17</v>
      </c>
      <c r="E21" s="5" t="s">
        <v>131</v>
      </c>
      <c r="F21" s="9">
        <v>8000</v>
      </c>
      <c r="G21" s="9">
        <v>13000</v>
      </c>
      <c r="H21" s="9">
        <v>8000</v>
      </c>
      <c r="I21" s="9">
        <v>5000</v>
      </c>
      <c r="J21" s="9">
        <v>8000</v>
      </c>
      <c r="K21" s="9">
        <f t="shared" ref="K21:L22" si="8">J21</f>
        <v>8000</v>
      </c>
      <c r="L21" s="9">
        <f t="shared" si="8"/>
        <v>8000</v>
      </c>
    </row>
    <row r="22" spans="1:12" ht="111" customHeight="1" x14ac:dyDescent="0.3">
      <c r="A22" s="28" t="s">
        <v>60</v>
      </c>
      <c r="B22" s="4" t="s">
        <v>65</v>
      </c>
      <c r="C22" s="3" t="s">
        <v>66</v>
      </c>
      <c r="D22" s="31" t="s">
        <v>17</v>
      </c>
      <c r="E22" s="5" t="s">
        <v>153</v>
      </c>
      <c r="F22" s="9">
        <v>20000</v>
      </c>
      <c r="G22" s="9">
        <v>25000</v>
      </c>
      <c r="H22" s="9">
        <v>12500</v>
      </c>
      <c r="I22" s="9">
        <v>12500</v>
      </c>
      <c r="J22" s="9">
        <v>12500</v>
      </c>
      <c r="K22" s="9">
        <f t="shared" si="8"/>
        <v>12500</v>
      </c>
      <c r="L22" s="9">
        <f t="shared" si="8"/>
        <v>12500</v>
      </c>
    </row>
    <row r="23" spans="1:12" ht="50.1" customHeight="1" x14ac:dyDescent="0.3">
      <c r="A23" s="36" t="s">
        <v>118</v>
      </c>
      <c r="B23" s="36"/>
      <c r="C23" s="19">
        <f>SUBTOTAL(103,C24:C38)</f>
        <v>15</v>
      </c>
      <c r="D23" s="30"/>
      <c r="E23" s="26"/>
      <c r="F23" s="17">
        <f>SUBTOTAL(9,F24:F38)</f>
        <v>115000</v>
      </c>
      <c r="G23" s="17">
        <f t="shared" ref="G23:L23" si="9">SUBTOTAL(9,G24:G38)</f>
        <v>180900</v>
      </c>
      <c r="H23" s="17">
        <f t="shared" si="9"/>
        <v>165000</v>
      </c>
      <c r="I23" s="17">
        <f t="shared" si="9"/>
        <v>15900</v>
      </c>
      <c r="J23" s="17">
        <f t="shared" si="9"/>
        <v>165000</v>
      </c>
      <c r="K23" s="17">
        <f t="shared" si="9"/>
        <v>165000</v>
      </c>
      <c r="L23" s="17">
        <f t="shared" ref="L23" si="10">SUBTOTAL(9,L24:L38)</f>
        <v>165000</v>
      </c>
    </row>
    <row r="24" spans="1:12" ht="100.5" customHeight="1" x14ac:dyDescent="0.3">
      <c r="A24" s="28" t="s">
        <v>68</v>
      </c>
      <c r="B24" s="3" t="s">
        <v>69</v>
      </c>
      <c r="C24" s="3" t="s">
        <v>70</v>
      </c>
      <c r="D24" s="31" t="s">
        <v>71</v>
      </c>
      <c r="E24" s="5" t="s">
        <v>121</v>
      </c>
      <c r="F24" s="22">
        <v>2000</v>
      </c>
      <c r="G24" s="22">
        <v>2400</v>
      </c>
      <c r="H24" s="22">
        <v>2000</v>
      </c>
      <c r="I24" s="23">
        <v>400</v>
      </c>
      <c r="J24" s="22">
        <v>2000</v>
      </c>
      <c r="K24" s="9">
        <f>J24</f>
        <v>2000</v>
      </c>
      <c r="L24" s="9">
        <f>K24</f>
        <v>2000</v>
      </c>
    </row>
    <row r="25" spans="1:12" ht="153.75" customHeight="1" x14ac:dyDescent="0.3">
      <c r="A25" s="28" t="s">
        <v>68</v>
      </c>
      <c r="B25" s="3" t="s">
        <v>72</v>
      </c>
      <c r="C25" s="3" t="s">
        <v>110</v>
      </c>
      <c r="D25" s="31" t="s">
        <v>71</v>
      </c>
      <c r="E25" s="5" t="s">
        <v>120</v>
      </c>
      <c r="F25" s="22">
        <v>20000</v>
      </c>
      <c r="G25" s="22">
        <v>22000</v>
      </c>
      <c r="H25" s="22">
        <v>20000</v>
      </c>
      <c r="I25" s="22">
        <v>2000</v>
      </c>
      <c r="J25" s="22">
        <v>20000</v>
      </c>
      <c r="K25" s="9">
        <f t="shared" ref="K25:L38" si="11">J25</f>
        <v>20000</v>
      </c>
      <c r="L25" s="9">
        <f t="shared" si="11"/>
        <v>20000</v>
      </c>
    </row>
    <row r="26" spans="1:12" ht="174.75" customHeight="1" x14ac:dyDescent="0.3">
      <c r="A26" s="28" t="s">
        <v>68</v>
      </c>
      <c r="B26" s="3" t="s">
        <v>111</v>
      </c>
      <c r="C26" s="3" t="s">
        <v>73</v>
      </c>
      <c r="D26" s="31" t="s">
        <v>17</v>
      </c>
      <c r="E26" s="5" t="s">
        <v>122</v>
      </c>
      <c r="F26" s="24"/>
      <c r="G26" s="22">
        <v>50000</v>
      </c>
      <c r="H26" s="22">
        <v>50000</v>
      </c>
      <c r="I26" s="23"/>
      <c r="J26" s="22">
        <v>50000</v>
      </c>
      <c r="K26" s="9">
        <f t="shared" si="11"/>
        <v>50000</v>
      </c>
      <c r="L26" s="9">
        <f t="shared" si="11"/>
        <v>50000</v>
      </c>
    </row>
    <row r="27" spans="1:12" ht="151.5" customHeight="1" x14ac:dyDescent="0.3">
      <c r="A27" s="28" t="s">
        <v>68</v>
      </c>
      <c r="B27" s="3" t="s">
        <v>74</v>
      </c>
      <c r="C27" s="3" t="s">
        <v>75</v>
      </c>
      <c r="D27" s="31" t="s">
        <v>17</v>
      </c>
      <c r="E27" s="5" t="s">
        <v>123</v>
      </c>
      <c r="F27" s="22">
        <v>15000</v>
      </c>
      <c r="G27" s="22">
        <v>15000</v>
      </c>
      <c r="H27" s="22">
        <v>15000</v>
      </c>
      <c r="I27" s="23"/>
      <c r="J27" s="22">
        <v>15000</v>
      </c>
      <c r="K27" s="9">
        <f t="shared" si="11"/>
        <v>15000</v>
      </c>
      <c r="L27" s="9">
        <f t="shared" si="11"/>
        <v>15000</v>
      </c>
    </row>
    <row r="28" spans="1:12" ht="74.25" customHeight="1" x14ac:dyDescent="0.3">
      <c r="A28" s="28" t="s">
        <v>68</v>
      </c>
      <c r="B28" s="3" t="s">
        <v>76</v>
      </c>
      <c r="C28" s="3" t="s">
        <v>77</v>
      </c>
      <c r="D28" s="31" t="s">
        <v>17</v>
      </c>
      <c r="E28" s="5" t="s">
        <v>78</v>
      </c>
      <c r="F28" s="22">
        <v>7000</v>
      </c>
      <c r="G28" s="22">
        <v>10000</v>
      </c>
      <c r="H28" s="22">
        <v>7000</v>
      </c>
      <c r="I28" s="22">
        <v>3000</v>
      </c>
      <c r="J28" s="22">
        <v>7000</v>
      </c>
      <c r="K28" s="9">
        <f t="shared" si="11"/>
        <v>7000</v>
      </c>
      <c r="L28" s="9">
        <f t="shared" si="11"/>
        <v>7000</v>
      </c>
    </row>
    <row r="29" spans="1:12" ht="142.5" customHeight="1" x14ac:dyDescent="0.3">
      <c r="A29" s="28" t="s">
        <v>68</v>
      </c>
      <c r="B29" s="3" t="s">
        <v>112</v>
      </c>
      <c r="C29" s="3" t="s">
        <v>113</v>
      </c>
      <c r="D29" s="31" t="s">
        <v>17</v>
      </c>
      <c r="E29" s="5" t="s">
        <v>124</v>
      </c>
      <c r="F29" s="22">
        <v>10000</v>
      </c>
      <c r="G29" s="22">
        <v>11000</v>
      </c>
      <c r="H29" s="22">
        <v>10000</v>
      </c>
      <c r="I29" s="22">
        <v>1000</v>
      </c>
      <c r="J29" s="22">
        <v>10000</v>
      </c>
      <c r="K29" s="9">
        <f t="shared" si="11"/>
        <v>10000</v>
      </c>
      <c r="L29" s="9">
        <f t="shared" si="11"/>
        <v>10000</v>
      </c>
    </row>
    <row r="30" spans="1:12" ht="67.5" customHeight="1" x14ac:dyDescent="0.3">
      <c r="A30" s="28" t="s">
        <v>68</v>
      </c>
      <c r="B30" s="3" t="s">
        <v>114</v>
      </c>
      <c r="C30" s="3" t="s">
        <v>79</v>
      </c>
      <c r="D30" s="31" t="s">
        <v>17</v>
      </c>
      <c r="E30" s="5" t="s">
        <v>80</v>
      </c>
      <c r="F30" s="22">
        <v>10000</v>
      </c>
      <c r="G30" s="22">
        <v>10000</v>
      </c>
      <c r="H30" s="22">
        <v>10000</v>
      </c>
      <c r="I30" s="23"/>
      <c r="J30" s="22">
        <v>10000</v>
      </c>
      <c r="K30" s="9">
        <f t="shared" si="11"/>
        <v>10000</v>
      </c>
      <c r="L30" s="9">
        <f t="shared" si="11"/>
        <v>10000</v>
      </c>
    </row>
    <row r="31" spans="1:12" ht="69" customHeight="1" x14ac:dyDescent="0.3">
      <c r="A31" s="28" t="s">
        <v>68</v>
      </c>
      <c r="B31" s="3" t="s">
        <v>81</v>
      </c>
      <c r="C31" s="3" t="s">
        <v>115</v>
      </c>
      <c r="D31" s="31" t="s">
        <v>17</v>
      </c>
      <c r="E31" s="5" t="s">
        <v>82</v>
      </c>
      <c r="F31" s="22">
        <v>10000</v>
      </c>
      <c r="G31" s="22">
        <v>13000</v>
      </c>
      <c r="H31" s="22">
        <v>10000</v>
      </c>
      <c r="I31" s="22">
        <v>3000</v>
      </c>
      <c r="J31" s="22">
        <v>10000</v>
      </c>
      <c r="K31" s="9">
        <f t="shared" si="11"/>
        <v>10000</v>
      </c>
      <c r="L31" s="9">
        <f t="shared" si="11"/>
        <v>10000</v>
      </c>
    </row>
    <row r="32" spans="1:12" ht="144" customHeight="1" x14ac:dyDescent="0.3">
      <c r="A32" s="28" t="s">
        <v>68</v>
      </c>
      <c r="B32" s="3" t="s">
        <v>114</v>
      </c>
      <c r="C32" s="3" t="s">
        <v>116</v>
      </c>
      <c r="D32" s="31" t="s">
        <v>17</v>
      </c>
      <c r="E32" s="5" t="s">
        <v>125</v>
      </c>
      <c r="F32" s="22">
        <v>20000</v>
      </c>
      <c r="G32" s="22">
        <v>20000</v>
      </c>
      <c r="H32" s="22">
        <v>20000</v>
      </c>
      <c r="I32" s="23"/>
      <c r="J32" s="22">
        <v>20000</v>
      </c>
      <c r="K32" s="9">
        <f t="shared" si="11"/>
        <v>20000</v>
      </c>
      <c r="L32" s="9">
        <f t="shared" si="11"/>
        <v>20000</v>
      </c>
    </row>
    <row r="33" spans="1:12" ht="119.25" customHeight="1" x14ac:dyDescent="0.3">
      <c r="A33" s="28" t="s">
        <v>68</v>
      </c>
      <c r="B33" s="3" t="s">
        <v>83</v>
      </c>
      <c r="C33" s="3" t="s">
        <v>84</v>
      </c>
      <c r="D33" s="31" t="s">
        <v>17</v>
      </c>
      <c r="E33" s="5" t="s">
        <v>85</v>
      </c>
      <c r="F33" s="22">
        <v>10000</v>
      </c>
      <c r="G33" s="22">
        <v>10200</v>
      </c>
      <c r="H33" s="22">
        <v>10000</v>
      </c>
      <c r="I33" s="23">
        <v>200</v>
      </c>
      <c r="J33" s="22">
        <v>10000</v>
      </c>
      <c r="K33" s="9">
        <f t="shared" si="11"/>
        <v>10000</v>
      </c>
      <c r="L33" s="9">
        <f t="shared" si="11"/>
        <v>10000</v>
      </c>
    </row>
    <row r="34" spans="1:12" ht="63.75" customHeight="1" x14ac:dyDescent="0.3">
      <c r="A34" s="28" t="s">
        <v>68</v>
      </c>
      <c r="B34" s="3" t="s">
        <v>72</v>
      </c>
      <c r="C34" s="3" t="s">
        <v>132</v>
      </c>
      <c r="D34" s="31" t="s">
        <v>17</v>
      </c>
      <c r="E34" s="5" t="s">
        <v>86</v>
      </c>
      <c r="F34" s="22">
        <v>1000</v>
      </c>
      <c r="G34" s="22">
        <v>1200</v>
      </c>
      <c r="H34" s="22">
        <v>1000</v>
      </c>
      <c r="I34" s="23">
        <v>200</v>
      </c>
      <c r="J34" s="22">
        <v>1000</v>
      </c>
      <c r="K34" s="9">
        <f t="shared" si="11"/>
        <v>1000</v>
      </c>
      <c r="L34" s="9">
        <f t="shared" si="11"/>
        <v>1000</v>
      </c>
    </row>
    <row r="35" spans="1:12" ht="111.75" customHeight="1" x14ac:dyDescent="0.3">
      <c r="A35" s="28" t="s">
        <v>68</v>
      </c>
      <c r="B35" s="3" t="s">
        <v>87</v>
      </c>
      <c r="C35" s="3" t="s">
        <v>133</v>
      </c>
      <c r="D35" s="31" t="s">
        <v>17</v>
      </c>
      <c r="E35" s="5" t="s">
        <v>88</v>
      </c>
      <c r="F35" s="22">
        <v>3000</v>
      </c>
      <c r="G35" s="22">
        <v>5000</v>
      </c>
      <c r="H35" s="22">
        <v>3000</v>
      </c>
      <c r="I35" s="22">
        <v>2000</v>
      </c>
      <c r="J35" s="22">
        <v>3000</v>
      </c>
      <c r="K35" s="9">
        <f t="shared" si="11"/>
        <v>3000</v>
      </c>
      <c r="L35" s="9">
        <f t="shared" si="11"/>
        <v>3000</v>
      </c>
    </row>
    <row r="36" spans="1:12" ht="75.75" customHeight="1" x14ac:dyDescent="0.3">
      <c r="A36" s="28" t="s">
        <v>68</v>
      </c>
      <c r="B36" s="3" t="s">
        <v>89</v>
      </c>
      <c r="C36" s="3" t="s">
        <v>134</v>
      </c>
      <c r="D36" s="31" t="s">
        <v>17</v>
      </c>
      <c r="E36" s="5" t="s">
        <v>90</v>
      </c>
      <c r="F36" s="22">
        <v>2000</v>
      </c>
      <c r="G36" s="22">
        <v>3000</v>
      </c>
      <c r="H36" s="22">
        <v>2000</v>
      </c>
      <c r="I36" s="22">
        <v>1000</v>
      </c>
      <c r="J36" s="22">
        <v>2000</v>
      </c>
      <c r="K36" s="9">
        <f t="shared" si="11"/>
        <v>2000</v>
      </c>
      <c r="L36" s="9">
        <f t="shared" si="11"/>
        <v>2000</v>
      </c>
    </row>
    <row r="37" spans="1:12" ht="72" customHeight="1" x14ac:dyDescent="0.3">
      <c r="A37" s="28" t="s">
        <v>68</v>
      </c>
      <c r="B37" s="3" t="s">
        <v>91</v>
      </c>
      <c r="C37" s="3" t="s">
        <v>135</v>
      </c>
      <c r="D37" s="31" t="s">
        <v>17</v>
      </c>
      <c r="E37" s="5" t="s">
        <v>92</v>
      </c>
      <c r="F37" s="22">
        <v>2000</v>
      </c>
      <c r="G37" s="22">
        <v>3800</v>
      </c>
      <c r="H37" s="22">
        <v>2000</v>
      </c>
      <c r="I37" s="22">
        <v>1800</v>
      </c>
      <c r="J37" s="22">
        <v>2000</v>
      </c>
      <c r="K37" s="9">
        <f t="shared" si="11"/>
        <v>2000</v>
      </c>
      <c r="L37" s="9">
        <f t="shared" si="11"/>
        <v>2000</v>
      </c>
    </row>
    <row r="38" spans="1:12" ht="69" customHeight="1" x14ac:dyDescent="0.3">
      <c r="A38" s="28" t="s">
        <v>68</v>
      </c>
      <c r="B38" s="3" t="s">
        <v>117</v>
      </c>
      <c r="C38" s="3" t="s">
        <v>126</v>
      </c>
      <c r="D38" s="31" t="s">
        <v>17</v>
      </c>
      <c r="E38" s="5" t="s">
        <v>93</v>
      </c>
      <c r="F38" s="22">
        <v>3000</v>
      </c>
      <c r="G38" s="22">
        <v>4300</v>
      </c>
      <c r="H38" s="22">
        <v>3000</v>
      </c>
      <c r="I38" s="22">
        <v>1300</v>
      </c>
      <c r="J38" s="22">
        <v>3000</v>
      </c>
      <c r="K38" s="9">
        <f t="shared" si="11"/>
        <v>3000</v>
      </c>
      <c r="L38" s="9">
        <f t="shared" si="11"/>
        <v>3000</v>
      </c>
    </row>
    <row r="39" spans="1:12" ht="60" customHeight="1" x14ac:dyDescent="0.3">
      <c r="A39" s="36" t="s">
        <v>118</v>
      </c>
      <c r="B39" s="36"/>
      <c r="C39" s="16">
        <f>SUBTOTAL(103,C40:C51)</f>
        <v>12</v>
      </c>
      <c r="D39" s="30"/>
      <c r="E39" s="26"/>
      <c r="F39" s="17">
        <f t="shared" ref="F39:L39" si="12">SUBTOTAL(9,F40:F51)</f>
        <v>1460372</v>
      </c>
      <c r="G39" s="17">
        <f t="shared" si="12"/>
        <v>2530150</v>
      </c>
      <c r="H39" s="17">
        <f t="shared" si="12"/>
        <v>1440240</v>
      </c>
      <c r="I39" s="17">
        <f t="shared" si="12"/>
        <v>1089910</v>
      </c>
      <c r="J39" s="17">
        <f t="shared" si="12"/>
        <v>1440240</v>
      </c>
      <c r="K39" s="17">
        <f t="shared" si="12"/>
        <v>1440240</v>
      </c>
      <c r="L39" s="17">
        <f t="shared" ref="L39" si="13">SUBTOTAL(9,L40:L51)</f>
        <v>1440240</v>
      </c>
    </row>
    <row r="40" spans="1:12" ht="60" customHeight="1" x14ac:dyDescent="0.3">
      <c r="A40" s="28" t="s">
        <v>14</v>
      </c>
      <c r="B40" s="3" t="s">
        <v>15</v>
      </c>
      <c r="C40" s="3" t="s">
        <v>16</v>
      </c>
      <c r="D40" s="31" t="s">
        <v>17</v>
      </c>
      <c r="E40" s="5" t="s">
        <v>154</v>
      </c>
      <c r="F40" s="9">
        <v>3000</v>
      </c>
      <c r="G40" s="9">
        <v>3000</v>
      </c>
      <c r="H40" s="9">
        <v>3000</v>
      </c>
      <c r="I40" s="9">
        <v>0</v>
      </c>
      <c r="J40" s="9">
        <v>3000</v>
      </c>
      <c r="K40" s="9">
        <f>J40</f>
        <v>3000</v>
      </c>
      <c r="L40" s="9">
        <f>K40</f>
        <v>3000</v>
      </c>
    </row>
    <row r="41" spans="1:12" ht="60" customHeight="1" x14ac:dyDescent="0.3">
      <c r="A41" s="28" t="s">
        <v>14</v>
      </c>
      <c r="B41" s="4" t="s">
        <v>18</v>
      </c>
      <c r="C41" s="3" t="s">
        <v>155</v>
      </c>
      <c r="D41" s="31" t="s">
        <v>19</v>
      </c>
      <c r="E41" s="5" t="s">
        <v>156</v>
      </c>
      <c r="F41" s="9">
        <v>11000</v>
      </c>
      <c r="G41" s="9">
        <v>22000</v>
      </c>
      <c r="H41" s="9">
        <v>11000</v>
      </c>
      <c r="I41" s="9">
        <v>11000</v>
      </c>
      <c r="J41" s="9">
        <v>11000</v>
      </c>
      <c r="K41" s="9">
        <f t="shared" ref="K41:L51" si="14">J41</f>
        <v>11000</v>
      </c>
      <c r="L41" s="9">
        <f t="shared" si="14"/>
        <v>11000</v>
      </c>
    </row>
    <row r="42" spans="1:12" ht="60" customHeight="1" x14ac:dyDescent="0.3">
      <c r="A42" s="28" t="s">
        <v>14</v>
      </c>
      <c r="B42" s="4" t="s">
        <v>20</v>
      </c>
      <c r="C42" s="3" t="s">
        <v>157</v>
      </c>
      <c r="D42" s="31" t="s">
        <v>19</v>
      </c>
      <c r="E42" s="5" t="s">
        <v>158</v>
      </c>
      <c r="F42" s="9">
        <v>120784</v>
      </c>
      <c r="G42" s="9">
        <v>126000</v>
      </c>
      <c r="H42" s="9">
        <v>126000</v>
      </c>
      <c r="I42" s="9"/>
      <c r="J42" s="9">
        <v>126000</v>
      </c>
      <c r="K42" s="9">
        <f t="shared" si="14"/>
        <v>126000</v>
      </c>
      <c r="L42" s="9">
        <f t="shared" si="14"/>
        <v>126000</v>
      </c>
    </row>
    <row r="43" spans="1:12" ht="60" customHeight="1" x14ac:dyDescent="0.3">
      <c r="A43" s="28" t="s">
        <v>14</v>
      </c>
      <c r="B43" s="4" t="s">
        <v>21</v>
      </c>
      <c r="C43" s="3" t="s">
        <v>159</v>
      </c>
      <c r="D43" s="31" t="s">
        <v>19</v>
      </c>
      <c r="E43" s="5" t="s">
        <v>160</v>
      </c>
      <c r="F43" s="9">
        <v>59362</v>
      </c>
      <c r="G43" s="9">
        <v>50000</v>
      </c>
      <c r="H43" s="9">
        <v>50000</v>
      </c>
      <c r="I43" s="9"/>
      <c r="J43" s="9">
        <v>50000</v>
      </c>
      <c r="K43" s="9">
        <f t="shared" si="14"/>
        <v>50000</v>
      </c>
      <c r="L43" s="9">
        <f t="shared" si="14"/>
        <v>50000</v>
      </c>
    </row>
    <row r="44" spans="1:12" ht="60" customHeight="1" x14ac:dyDescent="0.3">
      <c r="A44" s="28" t="s">
        <v>14</v>
      </c>
      <c r="B44" s="4" t="s">
        <v>21</v>
      </c>
      <c r="C44" s="3" t="s">
        <v>161</v>
      </c>
      <c r="D44" s="31" t="s">
        <v>19</v>
      </c>
      <c r="E44" s="5" t="s">
        <v>162</v>
      </c>
      <c r="F44" s="9">
        <v>288123</v>
      </c>
      <c r="G44" s="9">
        <v>500000</v>
      </c>
      <c r="H44" s="9">
        <v>250000</v>
      </c>
      <c r="I44" s="9">
        <v>250000</v>
      </c>
      <c r="J44" s="9">
        <v>250000</v>
      </c>
      <c r="K44" s="9">
        <f t="shared" si="14"/>
        <v>250000</v>
      </c>
      <c r="L44" s="9">
        <f t="shared" si="14"/>
        <v>250000</v>
      </c>
    </row>
    <row r="45" spans="1:12" ht="60" customHeight="1" x14ac:dyDescent="0.3">
      <c r="A45" s="28" t="s">
        <v>14</v>
      </c>
      <c r="B45" s="3" t="s">
        <v>22</v>
      </c>
      <c r="C45" s="3" t="s">
        <v>163</v>
      </c>
      <c r="D45" s="31" t="s">
        <v>19</v>
      </c>
      <c r="E45" s="5" t="s">
        <v>164</v>
      </c>
      <c r="F45" s="9">
        <v>39750</v>
      </c>
      <c r="G45" s="9">
        <v>20000</v>
      </c>
      <c r="H45" s="9">
        <v>10000</v>
      </c>
      <c r="I45" s="9">
        <v>10000</v>
      </c>
      <c r="J45" s="9">
        <v>10000</v>
      </c>
      <c r="K45" s="9">
        <f t="shared" si="14"/>
        <v>10000</v>
      </c>
      <c r="L45" s="9">
        <f t="shared" si="14"/>
        <v>10000</v>
      </c>
    </row>
    <row r="46" spans="1:12" ht="60" customHeight="1" x14ac:dyDescent="0.3">
      <c r="A46" s="28" t="s">
        <v>14</v>
      </c>
      <c r="B46" s="4" t="s">
        <v>23</v>
      </c>
      <c r="C46" s="3" t="s">
        <v>24</v>
      </c>
      <c r="D46" s="31" t="s">
        <v>19</v>
      </c>
      <c r="E46" s="5" t="s">
        <v>127</v>
      </c>
      <c r="F46" s="9">
        <v>10000</v>
      </c>
      <c r="G46" s="9">
        <v>101250</v>
      </c>
      <c r="H46" s="9">
        <v>50000</v>
      </c>
      <c r="I46" s="9">
        <v>51250</v>
      </c>
      <c r="J46" s="9">
        <v>50000</v>
      </c>
      <c r="K46" s="9">
        <f t="shared" si="14"/>
        <v>50000</v>
      </c>
      <c r="L46" s="9">
        <f t="shared" si="14"/>
        <v>50000</v>
      </c>
    </row>
    <row r="47" spans="1:12" ht="60" customHeight="1" x14ac:dyDescent="0.3">
      <c r="A47" s="28" t="s">
        <v>14</v>
      </c>
      <c r="B47" s="4" t="s">
        <v>25</v>
      </c>
      <c r="C47" s="3" t="s">
        <v>165</v>
      </c>
      <c r="D47" s="31" t="s">
        <v>26</v>
      </c>
      <c r="E47" s="5" t="s">
        <v>166</v>
      </c>
      <c r="F47" s="9">
        <v>300000</v>
      </c>
      <c r="G47" s="9">
        <v>300000</v>
      </c>
      <c r="H47" s="9">
        <v>300000</v>
      </c>
      <c r="I47" s="9"/>
      <c r="J47" s="9">
        <v>300000</v>
      </c>
      <c r="K47" s="9">
        <f t="shared" si="14"/>
        <v>300000</v>
      </c>
      <c r="L47" s="9">
        <f t="shared" si="14"/>
        <v>300000</v>
      </c>
    </row>
    <row r="48" spans="1:12" ht="60" customHeight="1" x14ac:dyDescent="0.3">
      <c r="A48" s="28" t="s">
        <v>14</v>
      </c>
      <c r="B48" s="4" t="s">
        <v>27</v>
      </c>
      <c r="C48" s="18" t="s">
        <v>28</v>
      </c>
      <c r="D48" s="31" t="s">
        <v>19</v>
      </c>
      <c r="E48" s="5" t="s">
        <v>29</v>
      </c>
      <c r="F48" s="9">
        <v>26243</v>
      </c>
      <c r="G48" s="9">
        <v>23200</v>
      </c>
      <c r="H48" s="9">
        <v>11600</v>
      </c>
      <c r="I48" s="9">
        <v>11600</v>
      </c>
      <c r="J48" s="9">
        <v>11600</v>
      </c>
      <c r="K48" s="9">
        <f t="shared" si="14"/>
        <v>11600</v>
      </c>
      <c r="L48" s="9">
        <f t="shared" si="14"/>
        <v>11600</v>
      </c>
    </row>
    <row r="49" spans="1:12" ht="60" customHeight="1" x14ac:dyDescent="0.3">
      <c r="A49" s="28" t="s">
        <v>14</v>
      </c>
      <c r="B49" s="4" t="s">
        <v>30</v>
      </c>
      <c r="C49" s="3" t="s">
        <v>31</v>
      </c>
      <c r="D49" s="31" t="s">
        <v>19</v>
      </c>
      <c r="E49" s="5" t="s">
        <v>136</v>
      </c>
      <c r="F49" s="9">
        <v>602110</v>
      </c>
      <c r="G49" s="9">
        <v>900200</v>
      </c>
      <c r="H49" s="9">
        <v>455300</v>
      </c>
      <c r="I49" s="9">
        <v>444900</v>
      </c>
      <c r="J49" s="9">
        <v>455300</v>
      </c>
      <c r="K49" s="9">
        <f t="shared" si="14"/>
        <v>455300</v>
      </c>
      <c r="L49" s="9">
        <f t="shared" si="14"/>
        <v>455300</v>
      </c>
    </row>
    <row r="50" spans="1:12" ht="60" customHeight="1" x14ac:dyDescent="0.3">
      <c r="A50" s="28" t="s">
        <v>14</v>
      </c>
      <c r="B50" s="3" t="s">
        <v>103</v>
      </c>
      <c r="C50" s="3" t="s">
        <v>104</v>
      </c>
      <c r="D50" s="31" t="s">
        <v>19</v>
      </c>
      <c r="E50" s="5" t="s">
        <v>105</v>
      </c>
      <c r="F50" s="9"/>
      <c r="G50" s="9">
        <v>465000</v>
      </c>
      <c r="H50" s="9">
        <v>163590</v>
      </c>
      <c r="I50" s="9">
        <v>301410</v>
      </c>
      <c r="J50" s="9">
        <v>163590</v>
      </c>
      <c r="K50" s="9">
        <f t="shared" si="14"/>
        <v>163590</v>
      </c>
      <c r="L50" s="9">
        <f t="shared" si="14"/>
        <v>163590</v>
      </c>
    </row>
    <row r="51" spans="1:12" ht="60" customHeight="1" x14ac:dyDescent="0.3">
      <c r="A51" s="28" t="s">
        <v>14</v>
      </c>
      <c r="B51" s="3" t="s">
        <v>106</v>
      </c>
      <c r="C51" s="3" t="s">
        <v>107</v>
      </c>
      <c r="D51" s="31" t="s">
        <v>19</v>
      </c>
      <c r="E51" s="5" t="s">
        <v>108</v>
      </c>
      <c r="F51" s="9"/>
      <c r="G51" s="9">
        <v>19500</v>
      </c>
      <c r="H51" s="9">
        <v>9750</v>
      </c>
      <c r="I51" s="9">
        <v>9750</v>
      </c>
      <c r="J51" s="9">
        <v>9750</v>
      </c>
      <c r="K51" s="9">
        <f t="shared" si="14"/>
        <v>9750</v>
      </c>
      <c r="L51" s="9">
        <f t="shared" si="14"/>
        <v>9750</v>
      </c>
    </row>
    <row r="52" spans="1:12" ht="50.1" customHeight="1" x14ac:dyDescent="0.3">
      <c r="A52" s="36" t="s">
        <v>118</v>
      </c>
      <c r="B52" s="36"/>
      <c r="C52" s="19">
        <f>SUBTOTAL(103,C53:C61)</f>
        <v>9</v>
      </c>
      <c r="D52" s="32"/>
      <c r="E52" s="35"/>
      <c r="F52" s="17">
        <f>SUBTOTAL(9,F53:F61)</f>
        <v>242000</v>
      </c>
      <c r="G52" s="17">
        <f t="shared" ref="G52:L52" si="15">SUBTOTAL(9,G53:G61)</f>
        <v>521600</v>
      </c>
      <c r="H52" s="17">
        <f t="shared" si="15"/>
        <v>360750</v>
      </c>
      <c r="I52" s="17">
        <f t="shared" si="15"/>
        <v>160850</v>
      </c>
      <c r="J52" s="17">
        <f t="shared" si="15"/>
        <v>360750</v>
      </c>
      <c r="K52" s="17">
        <f t="shared" si="15"/>
        <v>360750</v>
      </c>
      <c r="L52" s="17">
        <f t="shared" ref="L52" si="16">SUBTOTAL(9,L53:L61)</f>
        <v>360750</v>
      </c>
    </row>
    <row r="53" spans="1:12" ht="51.95" customHeight="1" x14ac:dyDescent="0.3">
      <c r="A53" s="28" t="s">
        <v>34</v>
      </c>
      <c r="B53" s="3" t="s">
        <v>35</v>
      </c>
      <c r="C53" s="3" t="s">
        <v>167</v>
      </c>
      <c r="D53" s="31" t="s">
        <v>19</v>
      </c>
      <c r="E53" s="5" t="s">
        <v>168</v>
      </c>
      <c r="F53" s="9"/>
      <c r="G53" s="9">
        <v>60000</v>
      </c>
      <c r="H53" s="9">
        <v>30000</v>
      </c>
      <c r="I53" s="9">
        <v>30000</v>
      </c>
      <c r="J53" s="9">
        <v>30000</v>
      </c>
      <c r="K53" s="9">
        <f>J53</f>
        <v>30000</v>
      </c>
      <c r="L53" s="9">
        <f>K53</f>
        <v>30000</v>
      </c>
    </row>
    <row r="54" spans="1:12" ht="51.95" customHeight="1" x14ac:dyDescent="0.3">
      <c r="A54" s="28" t="s">
        <v>34</v>
      </c>
      <c r="B54" s="3" t="s">
        <v>36</v>
      </c>
      <c r="C54" s="3" t="s">
        <v>37</v>
      </c>
      <c r="D54" s="31" t="s">
        <v>19</v>
      </c>
      <c r="E54" s="5" t="s">
        <v>180</v>
      </c>
      <c r="F54" s="9">
        <v>72000</v>
      </c>
      <c r="G54" s="9">
        <v>140000</v>
      </c>
      <c r="H54" s="9">
        <v>84000</v>
      </c>
      <c r="I54" s="9">
        <v>56000</v>
      </c>
      <c r="J54" s="9">
        <v>84000</v>
      </c>
      <c r="K54" s="9">
        <f t="shared" ref="K54:L61" si="17">J54</f>
        <v>84000</v>
      </c>
      <c r="L54" s="9">
        <f t="shared" si="17"/>
        <v>84000</v>
      </c>
    </row>
    <row r="55" spans="1:12" ht="51.95" customHeight="1" x14ac:dyDescent="0.3">
      <c r="A55" s="28" t="s">
        <v>34</v>
      </c>
      <c r="B55" s="3" t="s">
        <v>38</v>
      </c>
      <c r="C55" s="3" t="s">
        <v>39</v>
      </c>
      <c r="D55" s="31" t="s">
        <v>19</v>
      </c>
      <c r="E55" s="5" t="s">
        <v>128</v>
      </c>
      <c r="F55" s="9"/>
      <c r="G55" s="9">
        <v>29700</v>
      </c>
      <c r="H55" s="9">
        <v>14850</v>
      </c>
      <c r="I55" s="9">
        <v>14850</v>
      </c>
      <c r="J55" s="9">
        <v>14850</v>
      </c>
      <c r="K55" s="9">
        <f t="shared" si="17"/>
        <v>14850</v>
      </c>
      <c r="L55" s="9">
        <f t="shared" si="17"/>
        <v>14850</v>
      </c>
    </row>
    <row r="56" spans="1:12" ht="51.95" customHeight="1" x14ac:dyDescent="0.3">
      <c r="A56" s="28" t="s">
        <v>34</v>
      </c>
      <c r="B56" s="3" t="s">
        <v>40</v>
      </c>
      <c r="C56" s="3" t="s">
        <v>41</v>
      </c>
      <c r="D56" s="31" t="s">
        <v>19</v>
      </c>
      <c r="E56" s="5" t="s">
        <v>169</v>
      </c>
      <c r="F56" s="9"/>
      <c r="G56" s="9">
        <v>3000</v>
      </c>
      <c r="H56" s="9">
        <v>3000</v>
      </c>
      <c r="I56" s="9"/>
      <c r="J56" s="9">
        <v>3000</v>
      </c>
      <c r="K56" s="9">
        <f t="shared" si="17"/>
        <v>3000</v>
      </c>
      <c r="L56" s="9">
        <f t="shared" si="17"/>
        <v>3000</v>
      </c>
    </row>
    <row r="57" spans="1:12" ht="51.95" customHeight="1" x14ac:dyDescent="0.3">
      <c r="A57" s="28" t="s">
        <v>34</v>
      </c>
      <c r="B57" s="3" t="s">
        <v>42</v>
      </c>
      <c r="C57" s="3" t="s">
        <v>43</v>
      </c>
      <c r="D57" s="31" t="s">
        <v>17</v>
      </c>
      <c r="E57" s="5" t="s">
        <v>129</v>
      </c>
      <c r="F57" s="9"/>
      <c r="G57" s="9">
        <v>18900</v>
      </c>
      <c r="H57" s="9">
        <v>18900</v>
      </c>
      <c r="I57" s="9"/>
      <c r="J57" s="9">
        <v>18900</v>
      </c>
      <c r="K57" s="9">
        <f t="shared" si="17"/>
        <v>18900</v>
      </c>
      <c r="L57" s="9">
        <f t="shared" si="17"/>
        <v>18900</v>
      </c>
    </row>
    <row r="58" spans="1:12" ht="51.95" customHeight="1" x14ac:dyDescent="0.3">
      <c r="A58" s="28" t="s">
        <v>34</v>
      </c>
      <c r="B58" s="3" t="s">
        <v>42</v>
      </c>
      <c r="C58" s="3" t="s">
        <v>170</v>
      </c>
      <c r="D58" s="31" t="s">
        <v>26</v>
      </c>
      <c r="E58" s="5" t="s">
        <v>171</v>
      </c>
      <c r="F58" s="9"/>
      <c r="G58" s="9">
        <v>20000</v>
      </c>
      <c r="H58" s="9">
        <v>20000</v>
      </c>
      <c r="I58" s="9"/>
      <c r="J58" s="9">
        <v>20000</v>
      </c>
      <c r="K58" s="9">
        <f t="shared" si="17"/>
        <v>20000</v>
      </c>
      <c r="L58" s="9">
        <f t="shared" si="17"/>
        <v>20000</v>
      </c>
    </row>
    <row r="59" spans="1:12" ht="51.95" customHeight="1" x14ac:dyDescent="0.3">
      <c r="A59" s="28" t="s">
        <v>34</v>
      </c>
      <c r="B59" s="3" t="s">
        <v>44</v>
      </c>
      <c r="C59" s="3" t="s">
        <v>172</v>
      </c>
      <c r="D59" s="31" t="s">
        <v>26</v>
      </c>
      <c r="E59" s="5" t="s">
        <v>173</v>
      </c>
      <c r="F59" s="9">
        <v>60000</v>
      </c>
      <c r="G59" s="9">
        <v>50000</v>
      </c>
      <c r="H59" s="9">
        <v>50000</v>
      </c>
      <c r="I59" s="9"/>
      <c r="J59" s="9">
        <v>50000</v>
      </c>
      <c r="K59" s="9">
        <f t="shared" si="17"/>
        <v>50000</v>
      </c>
      <c r="L59" s="9">
        <f t="shared" si="17"/>
        <v>50000</v>
      </c>
    </row>
    <row r="60" spans="1:12" ht="51.95" customHeight="1" x14ac:dyDescent="0.3">
      <c r="A60" s="28" t="s">
        <v>34</v>
      </c>
      <c r="B60" s="5" t="s">
        <v>45</v>
      </c>
      <c r="C60" s="6" t="s">
        <v>174</v>
      </c>
      <c r="D60" s="28" t="s">
        <v>26</v>
      </c>
      <c r="E60" s="6" t="s">
        <v>175</v>
      </c>
      <c r="F60" s="7">
        <v>70000</v>
      </c>
      <c r="G60" s="7">
        <v>100000</v>
      </c>
      <c r="H60" s="7">
        <v>100000</v>
      </c>
      <c r="I60" s="8"/>
      <c r="J60" s="7">
        <v>100000</v>
      </c>
      <c r="K60" s="9">
        <f t="shared" si="17"/>
        <v>100000</v>
      </c>
      <c r="L60" s="9">
        <f t="shared" si="17"/>
        <v>100000</v>
      </c>
    </row>
    <row r="61" spans="1:12" ht="51.95" customHeight="1" x14ac:dyDescent="0.3">
      <c r="A61" s="28" t="s">
        <v>34</v>
      </c>
      <c r="B61" s="3" t="s">
        <v>109</v>
      </c>
      <c r="C61" s="3" t="s">
        <v>176</v>
      </c>
      <c r="D61" s="31" t="s">
        <v>19</v>
      </c>
      <c r="E61" s="5" t="s">
        <v>177</v>
      </c>
      <c r="F61" s="9">
        <v>40000</v>
      </c>
      <c r="G61" s="9">
        <v>100000</v>
      </c>
      <c r="H61" s="9">
        <v>40000</v>
      </c>
      <c r="I61" s="9">
        <v>60000</v>
      </c>
      <c r="J61" s="9">
        <v>40000</v>
      </c>
      <c r="K61" s="9">
        <f t="shared" si="17"/>
        <v>40000</v>
      </c>
      <c r="L61" s="9">
        <f t="shared" si="17"/>
        <v>40000</v>
      </c>
    </row>
    <row r="62" spans="1:12" ht="51.95" customHeight="1" x14ac:dyDescent="0.3">
      <c r="A62" s="36" t="s">
        <v>118</v>
      </c>
      <c r="B62" s="36"/>
      <c r="C62" s="16">
        <f>SUBTOTAL(103,C63:C63)</f>
        <v>1</v>
      </c>
      <c r="D62" s="30"/>
      <c r="E62" s="26"/>
      <c r="F62" s="17">
        <f>SUBTOTAL(9,F63:F63)</f>
        <v>65000</v>
      </c>
      <c r="G62" s="17">
        <f t="shared" ref="G62:L62" si="18">SUBTOTAL(9,G63:G63)</f>
        <v>65000</v>
      </c>
      <c r="H62" s="17">
        <f t="shared" si="18"/>
        <v>65000</v>
      </c>
      <c r="I62" s="17">
        <f t="shared" si="18"/>
        <v>0</v>
      </c>
      <c r="J62" s="17">
        <f t="shared" si="18"/>
        <v>65000</v>
      </c>
      <c r="K62" s="17">
        <f t="shared" si="18"/>
        <v>65000</v>
      </c>
      <c r="L62" s="17">
        <f t="shared" si="18"/>
        <v>65000</v>
      </c>
    </row>
    <row r="63" spans="1:12" ht="51.95" customHeight="1" x14ac:dyDescent="0.3">
      <c r="A63" s="28" t="s">
        <v>32</v>
      </c>
      <c r="B63" s="4" t="s">
        <v>33</v>
      </c>
      <c r="C63" s="3" t="s">
        <v>178</v>
      </c>
      <c r="D63" s="31" t="s">
        <v>26</v>
      </c>
      <c r="E63" s="5" t="s">
        <v>179</v>
      </c>
      <c r="F63" s="9">
        <v>65000</v>
      </c>
      <c r="G63" s="9">
        <v>65000</v>
      </c>
      <c r="H63" s="9">
        <v>65000</v>
      </c>
      <c r="I63" s="9">
        <v>0</v>
      </c>
      <c r="J63" s="9">
        <f>H63</f>
        <v>65000</v>
      </c>
      <c r="K63" s="9">
        <f>J63</f>
        <v>65000</v>
      </c>
      <c r="L63" s="9">
        <f>K63</f>
        <v>65000</v>
      </c>
    </row>
    <row r="64" spans="1:12" ht="51.95" customHeight="1" x14ac:dyDescent="0.3">
      <c r="A64" s="36" t="s">
        <v>118</v>
      </c>
      <c r="B64" s="36"/>
      <c r="C64" s="19">
        <f>SUBTOTAL(103,C65:C68)</f>
        <v>4</v>
      </c>
      <c r="D64" s="30"/>
      <c r="E64" s="26"/>
      <c r="F64" s="17">
        <f>SUBTOTAL(9,F65:F68)</f>
        <v>33000</v>
      </c>
      <c r="G64" s="17">
        <f t="shared" ref="G64:L64" si="19">SUBTOTAL(9,G65:G68)</f>
        <v>83000</v>
      </c>
      <c r="H64" s="17">
        <f t="shared" si="19"/>
        <v>83000</v>
      </c>
      <c r="I64" s="17">
        <f t="shared" si="19"/>
        <v>0</v>
      </c>
      <c r="J64" s="17">
        <f t="shared" si="19"/>
        <v>83000</v>
      </c>
      <c r="K64" s="17">
        <f t="shared" si="19"/>
        <v>83000</v>
      </c>
      <c r="L64" s="17">
        <f t="shared" ref="L64" si="20">SUBTOTAL(9,L65:L68)</f>
        <v>83000</v>
      </c>
    </row>
    <row r="65" spans="1:12" ht="78.75" customHeight="1" x14ac:dyDescent="0.3">
      <c r="A65" s="28" t="s">
        <v>94</v>
      </c>
      <c r="B65" s="4" t="s">
        <v>95</v>
      </c>
      <c r="C65" s="3" t="s">
        <v>96</v>
      </c>
      <c r="D65" s="31" t="s">
        <v>17</v>
      </c>
      <c r="E65" s="5" t="s">
        <v>137</v>
      </c>
      <c r="F65" s="9">
        <v>6000</v>
      </c>
      <c r="G65" s="9">
        <v>6000</v>
      </c>
      <c r="H65" s="9">
        <v>6000</v>
      </c>
      <c r="I65" s="9">
        <v>0</v>
      </c>
      <c r="J65" s="9">
        <v>6000</v>
      </c>
      <c r="K65" s="9">
        <f>J65</f>
        <v>6000</v>
      </c>
      <c r="L65" s="9">
        <f>K65</f>
        <v>6000</v>
      </c>
    </row>
    <row r="66" spans="1:12" ht="51.95" customHeight="1" x14ac:dyDescent="0.3">
      <c r="A66" s="28" t="s">
        <v>94</v>
      </c>
      <c r="B66" s="4" t="s">
        <v>95</v>
      </c>
      <c r="C66" s="3" t="s">
        <v>97</v>
      </c>
      <c r="D66" s="31" t="s">
        <v>17</v>
      </c>
      <c r="E66" s="5" t="s">
        <v>98</v>
      </c>
      <c r="F66" s="9">
        <v>20000</v>
      </c>
      <c r="G66" s="9">
        <v>50000</v>
      </c>
      <c r="H66" s="9">
        <v>50000</v>
      </c>
      <c r="I66" s="9"/>
      <c r="J66" s="9">
        <v>50000</v>
      </c>
      <c r="K66" s="9">
        <f t="shared" ref="K66:L68" si="21">J66</f>
        <v>50000</v>
      </c>
      <c r="L66" s="9">
        <f t="shared" si="21"/>
        <v>50000</v>
      </c>
    </row>
    <row r="67" spans="1:12" ht="68.25" customHeight="1" x14ac:dyDescent="0.3">
      <c r="A67" s="28" t="s">
        <v>94</v>
      </c>
      <c r="B67" s="4" t="s">
        <v>99</v>
      </c>
      <c r="C67" s="3" t="s">
        <v>100</v>
      </c>
      <c r="D67" s="31" t="s">
        <v>17</v>
      </c>
      <c r="E67" s="5" t="s">
        <v>130</v>
      </c>
      <c r="F67" s="9">
        <v>0</v>
      </c>
      <c r="G67" s="9">
        <v>20000</v>
      </c>
      <c r="H67" s="9">
        <v>20000</v>
      </c>
      <c r="I67" s="9"/>
      <c r="J67" s="9">
        <v>20000</v>
      </c>
      <c r="K67" s="9">
        <f t="shared" si="21"/>
        <v>20000</v>
      </c>
      <c r="L67" s="9">
        <f t="shared" si="21"/>
        <v>20000</v>
      </c>
    </row>
    <row r="68" spans="1:12" ht="58.5" customHeight="1" x14ac:dyDescent="0.3">
      <c r="A68" s="28" t="s">
        <v>94</v>
      </c>
      <c r="B68" s="4" t="s">
        <v>101</v>
      </c>
      <c r="C68" s="3" t="s">
        <v>102</v>
      </c>
      <c r="D68" s="31" t="s">
        <v>17</v>
      </c>
      <c r="E68" s="5" t="s">
        <v>138</v>
      </c>
      <c r="F68" s="9">
        <v>7000</v>
      </c>
      <c r="G68" s="9">
        <v>7000</v>
      </c>
      <c r="H68" s="9">
        <v>7000</v>
      </c>
      <c r="I68" s="9"/>
      <c r="J68" s="9">
        <v>7000</v>
      </c>
      <c r="K68" s="9">
        <f t="shared" si="21"/>
        <v>7000</v>
      </c>
      <c r="L68" s="9">
        <f t="shared" si="21"/>
        <v>7000</v>
      </c>
    </row>
    <row r="69" spans="1:12" ht="51.95" customHeight="1" x14ac:dyDescent="0.3">
      <c r="A69" s="28"/>
      <c r="B69" s="25"/>
      <c r="C69" s="25"/>
      <c r="D69" s="28"/>
      <c r="E69" s="25"/>
      <c r="F69" s="25"/>
      <c r="G69" s="25"/>
      <c r="H69" s="25"/>
      <c r="I69" s="25"/>
      <c r="J69" s="25"/>
      <c r="K69" s="25"/>
      <c r="L69" s="25"/>
    </row>
    <row r="70" spans="1:12" ht="51.95" customHeight="1" x14ac:dyDescent="0.3">
      <c r="A70" s="28"/>
      <c r="B70" s="25"/>
      <c r="C70" s="25"/>
      <c r="D70" s="28"/>
      <c r="E70" s="25"/>
      <c r="F70" s="25"/>
      <c r="G70" s="25"/>
      <c r="H70" s="25"/>
      <c r="I70" s="25"/>
      <c r="J70" s="25"/>
      <c r="K70" s="25"/>
      <c r="L70" s="25"/>
    </row>
    <row r="71" spans="1:12" ht="42" customHeight="1" x14ac:dyDescent="0.3"/>
    <row r="72" spans="1:12" ht="42" customHeight="1" x14ac:dyDescent="0.3"/>
    <row r="73" spans="1:12" ht="42" customHeight="1" x14ac:dyDescent="0.3"/>
    <row r="74" spans="1:12" ht="42" customHeight="1" x14ac:dyDescent="0.3"/>
    <row r="75" spans="1:12" ht="42" customHeight="1" x14ac:dyDescent="0.3"/>
    <row r="76" spans="1:12" ht="42" customHeight="1" x14ac:dyDescent="0.3"/>
    <row r="77" spans="1:12" ht="42" customHeight="1" x14ac:dyDescent="0.3"/>
    <row r="78" spans="1:12" ht="42" customHeight="1" x14ac:dyDescent="0.3"/>
    <row r="79" spans="1:12" ht="42" customHeight="1" x14ac:dyDescent="0.3"/>
    <row r="80" spans="1:12" ht="42" customHeight="1" x14ac:dyDescent="0.3"/>
    <row r="81" ht="42" customHeight="1" x14ac:dyDescent="0.3"/>
    <row r="82" ht="42" customHeight="1" x14ac:dyDescent="0.3"/>
    <row r="83" ht="42" customHeight="1" x14ac:dyDescent="0.3"/>
    <row r="84" ht="42" customHeight="1" x14ac:dyDescent="0.3"/>
    <row r="85" ht="42" customHeight="1" x14ac:dyDescent="0.3"/>
    <row r="86" ht="42" customHeight="1" x14ac:dyDescent="0.3"/>
    <row r="87" ht="42" customHeight="1" x14ac:dyDescent="0.3"/>
    <row r="88" ht="42" customHeight="1" x14ac:dyDescent="0.3"/>
    <row r="89" ht="42" customHeight="1" x14ac:dyDescent="0.3"/>
    <row r="90" ht="42" customHeight="1" x14ac:dyDescent="0.3"/>
    <row r="91" ht="42" customHeight="1" x14ac:dyDescent="0.3"/>
    <row r="92" ht="42" customHeight="1" x14ac:dyDescent="0.3"/>
    <row r="93" ht="42" customHeight="1" x14ac:dyDescent="0.3"/>
    <row r="94" ht="42" customHeight="1" x14ac:dyDescent="0.3"/>
    <row r="95" ht="42" customHeight="1" x14ac:dyDescent="0.3"/>
    <row r="96" ht="42" customHeight="1" x14ac:dyDescent="0.3"/>
    <row r="97" ht="42" customHeight="1" x14ac:dyDescent="0.3"/>
    <row r="98" ht="42" customHeight="1" x14ac:dyDescent="0.3"/>
    <row r="99" ht="42" customHeight="1" x14ac:dyDescent="0.3"/>
    <row r="100" ht="42" customHeight="1" x14ac:dyDescent="0.3"/>
    <row r="101" ht="42" customHeight="1" x14ac:dyDescent="0.3"/>
    <row r="102" ht="42" customHeight="1" x14ac:dyDescent="0.3"/>
    <row r="103" ht="42" customHeight="1" x14ac:dyDescent="0.3"/>
    <row r="104" ht="42" customHeight="1" x14ac:dyDescent="0.3"/>
    <row r="105" ht="42" customHeight="1" x14ac:dyDescent="0.3"/>
    <row r="106" ht="42" customHeight="1" x14ac:dyDescent="0.3"/>
    <row r="107" ht="42" customHeight="1" x14ac:dyDescent="0.3"/>
    <row r="108" ht="42" customHeight="1" x14ac:dyDescent="0.3"/>
    <row r="109" ht="42" customHeight="1" x14ac:dyDescent="0.3"/>
    <row r="110" ht="42" customHeight="1" x14ac:dyDescent="0.3"/>
    <row r="111" ht="42" customHeight="1" x14ac:dyDescent="0.3"/>
    <row r="112" ht="42" customHeight="1" x14ac:dyDescent="0.3"/>
    <row r="113" ht="42" customHeight="1" x14ac:dyDescent="0.3"/>
    <row r="114" ht="42" customHeight="1" x14ac:dyDescent="0.3"/>
    <row r="115" ht="42" customHeight="1" x14ac:dyDescent="0.3"/>
    <row r="116" ht="42" customHeight="1" x14ac:dyDescent="0.3"/>
    <row r="117" ht="42" customHeight="1" x14ac:dyDescent="0.3"/>
    <row r="118" ht="42" customHeight="1" x14ac:dyDescent="0.3"/>
    <row r="119" ht="42" customHeight="1" x14ac:dyDescent="0.3"/>
    <row r="120" ht="42" customHeight="1" x14ac:dyDescent="0.3"/>
    <row r="121" ht="42" customHeight="1" x14ac:dyDescent="0.3"/>
    <row r="122" ht="42" customHeight="1" x14ac:dyDescent="0.3"/>
    <row r="123" ht="42" customHeight="1" x14ac:dyDescent="0.3"/>
  </sheetData>
  <mergeCells count="10">
    <mergeCell ref="A64:B64"/>
    <mergeCell ref="K2:L2"/>
    <mergeCell ref="A1:L1"/>
    <mergeCell ref="A4:B4"/>
    <mergeCell ref="A39:B39"/>
    <mergeCell ref="A62:B62"/>
    <mergeCell ref="A52:B52"/>
    <mergeCell ref="A5:B5"/>
    <mergeCell ref="A19:B19"/>
    <mergeCell ref="A23:B23"/>
  </mergeCells>
  <phoneticPr fontId="1" type="noConversion"/>
  <pageMargins left="0" right="0" top="0.74803149606299213" bottom="0.74803149606299213" header="0.31496062992125984" footer="0.31496062992125984"/>
  <pageSetup paperSize="8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제3회 심의 사업내용 포함</vt:lpstr>
      <vt:lpstr>Sheet3</vt:lpstr>
      <vt:lpstr>'제3회 심의 사업내용 포함'!Print_Area</vt:lpstr>
      <vt:lpstr>'제3회 심의 사업내용 포함'!Print_Titles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2015-04-25T10:17:11Z</cp:lastPrinted>
  <dcterms:created xsi:type="dcterms:W3CDTF">2015-01-25T02:43:25Z</dcterms:created>
  <dcterms:modified xsi:type="dcterms:W3CDTF">2015-04-28T04:34:16Z</dcterms:modified>
</cp:coreProperties>
</file>