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4670" windowHeight="8535"/>
  </bookViews>
  <sheets>
    <sheet name="제2회 " sheetId="4" r:id="rId1"/>
    <sheet name="Sheet3" sheetId="3" r:id="rId2"/>
  </sheets>
  <definedNames>
    <definedName name="_xlnm._FilterDatabase" localSheetId="0" hidden="1">'제2회 '!$A$1:$L$53</definedName>
    <definedName name="_xlnm.Print_Area" localSheetId="0">'제2회 '!$A$1:$L$167</definedName>
    <definedName name="_xlnm.Print_Titles" localSheetId="0">'제2회 '!$3:$3</definedName>
  </definedNames>
  <calcPr calcId="144525"/>
</workbook>
</file>

<file path=xl/calcChain.xml><?xml version="1.0" encoding="utf-8"?>
<calcChain xmlns="http://schemas.openxmlformats.org/spreadsheetml/2006/main">
  <c r="K155" i="4" l="1"/>
  <c r="L155" i="4" s="1"/>
  <c r="K156" i="4"/>
  <c r="L156" i="4" s="1"/>
  <c r="K157" i="4"/>
  <c r="L157" i="4" s="1"/>
  <c r="K158" i="4"/>
  <c r="L158" i="4" s="1"/>
  <c r="K159" i="4"/>
  <c r="L159" i="4" s="1"/>
  <c r="K160" i="4"/>
  <c r="L160" i="4" s="1"/>
  <c r="K161" i="4"/>
  <c r="L161" i="4" s="1"/>
  <c r="K162" i="4"/>
  <c r="L162" i="4" s="1"/>
  <c r="K163" i="4"/>
  <c r="L163" i="4" s="1"/>
  <c r="K164" i="4"/>
  <c r="L164" i="4" s="1"/>
  <c r="K165" i="4"/>
  <c r="L165" i="4" s="1"/>
  <c r="K166" i="4"/>
  <c r="L166" i="4" s="1"/>
  <c r="K167" i="4"/>
  <c r="L167" i="4" s="1"/>
  <c r="K154" i="4"/>
  <c r="L154" i="4" s="1"/>
  <c r="K152" i="4"/>
  <c r="L152" i="4" s="1"/>
  <c r="K142" i="4"/>
  <c r="L142" i="4" s="1"/>
  <c r="K143" i="4"/>
  <c r="L143" i="4" s="1"/>
  <c r="K144" i="4"/>
  <c r="L144" i="4" s="1"/>
  <c r="K145" i="4"/>
  <c r="L145" i="4" s="1"/>
  <c r="K146" i="4"/>
  <c r="L146" i="4" s="1"/>
  <c r="K147" i="4"/>
  <c r="L147" i="4" s="1"/>
  <c r="K148" i="4"/>
  <c r="L148" i="4" s="1"/>
  <c r="K149" i="4"/>
  <c r="L149" i="4" s="1"/>
  <c r="K150" i="4"/>
  <c r="L150" i="4" s="1"/>
  <c r="K141" i="4"/>
  <c r="L141" i="4" s="1"/>
  <c r="K96" i="4"/>
  <c r="L96" i="4" s="1"/>
  <c r="K97" i="4"/>
  <c r="L97" i="4" s="1"/>
  <c r="K98" i="4"/>
  <c r="L98" i="4" s="1"/>
  <c r="K99" i="4"/>
  <c r="L99" i="4" s="1"/>
  <c r="K100" i="4"/>
  <c r="L100" i="4" s="1"/>
  <c r="K101" i="4"/>
  <c r="L101" i="4" s="1"/>
  <c r="K102" i="4"/>
  <c r="L102" i="4" s="1"/>
  <c r="K103" i="4"/>
  <c r="L103" i="4" s="1"/>
  <c r="K104" i="4"/>
  <c r="L104" i="4" s="1"/>
  <c r="K105" i="4"/>
  <c r="L105" i="4" s="1"/>
  <c r="K106" i="4"/>
  <c r="L106" i="4" s="1"/>
  <c r="K107" i="4"/>
  <c r="L107" i="4" s="1"/>
  <c r="K108" i="4"/>
  <c r="L108" i="4" s="1"/>
  <c r="K109" i="4"/>
  <c r="L109" i="4" s="1"/>
  <c r="K110" i="4"/>
  <c r="L110" i="4" s="1"/>
  <c r="K111" i="4"/>
  <c r="L111" i="4" s="1"/>
  <c r="K112" i="4"/>
  <c r="L112" i="4" s="1"/>
  <c r="K113" i="4"/>
  <c r="L113" i="4" s="1"/>
  <c r="K114" i="4"/>
  <c r="L114" i="4" s="1"/>
  <c r="K115" i="4"/>
  <c r="L115" i="4" s="1"/>
  <c r="K116" i="4"/>
  <c r="L116" i="4" s="1"/>
  <c r="K117" i="4"/>
  <c r="L117" i="4" s="1"/>
  <c r="K118" i="4"/>
  <c r="L118" i="4" s="1"/>
  <c r="K119" i="4"/>
  <c r="L119" i="4" s="1"/>
  <c r="K120" i="4"/>
  <c r="L120" i="4" s="1"/>
  <c r="K121" i="4"/>
  <c r="L121" i="4" s="1"/>
  <c r="K122" i="4"/>
  <c r="L122" i="4" s="1"/>
  <c r="K123" i="4"/>
  <c r="L123" i="4" s="1"/>
  <c r="K124" i="4"/>
  <c r="L124" i="4" s="1"/>
  <c r="K125" i="4"/>
  <c r="L125" i="4" s="1"/>
  <c r="K126" i="4"/>
  <c r="L126" i="4" s="1"/>
  <c r="K127" i="4"/>
  <c r="L127" i="4" s="1"/>
  <c r="K128" i="4"/>
  <c r="L128" i="4" s="1"/>
  <c r="K129" i="4"/>
  <c r="L129" i="4" s="1"/>
  <c r="K130" i="4"/>
  <c r="L130" i="4" s="1"/>
  <c r="K131" i="4"/>
  <c r="L131" i="4" s="1"/>
  <c r="K132" i="4"/>
  <c r="L132" i="4" s="1"/>
  <c r="K133" i="4"/>
  <c r="L133" i="4" s="1"/>
  <c r="K134" i="4"/>
  <c r="L134" i="4" s="1"/>
  <c r="K135" i="4"/>
  <c r="L135" i="4" s="1"/>
  <c r="K136" i="4"/>
  <c r="L136" i="4" s="1"/>
  <c r="K137" i="4"/>
  <c r="L137" i="4" s="1"/>
  <c r="K138" i="4"/>
  <c r="L138" i="4" s="1"/>
  <c r="K139" i="4"/>
  <c r="L139" i="4" s="1"/>
  <c r="K95" i="4"/>
  <c r="L95" i="4" s="1"/>
  <c r="K93" i="4"/>
  <c r="L93" i="4" s="1"/>
  <c r="K92" i="4"/>
  <c r="L92" i="4" s="1"/>
  <c r="K65" i="4"/>
  <c r="L65" i="4" s="1"/>
  <c r="K66" i="4"/>
  <c r="L66" i="4" s="1"/>
  <c r="K67" i="4"/>
  <c r="L67" i="4" s="1"/>
  <c r="K68" i="4"/>
  <c r="L68" i="4" s="1"/>
  <c r="K69" i="4"/>
  <c r="L69" i="4" s="1"/>
  <c r="K70" i="4"/>
  <c r="L70" i="4" s="1"/>
  <c r="K71" i="4"/>
  <c r="L71" i="4" s="1"/>
  <c r="K72" i="4"/>
  <c r="L72" i="4" s="1"/>
  <c r="K73" i="4"/>
  <c r="L73" i="4" s="1"/>
  <c r="K74" i="4"/>
  <c r="L74" i="4" s="1"/>
  <c r="K75" i="4"/>
  <c r="L75" i="4" s="1"/>
  <c r="K76" i="4"/>
  <c r="L76" i="4" s="1"/>
  <c r="K77" i="4"/>
  <c r="L77" i="4" s="1"/>
  <c r="K78" i="4"/>
  <c r="L78" i="4" s="1"/>
  <c r="K79" i="4"/>
  <c r="L79" i="4" s="1"/>
  <c r="K80" i="4"/>
  <c r="L80" i="4" s="1"/>
  <c r="K81" i="4"/>
  <c r="L81" i="4" s="1"/>
  <c r="K82" i="4"/>
  <c r="L82" i="4" s="1"/>
  <c r="K83" i="4"/>
  <c r="L83" i="4" s="1"/>
  <c r="K84" i="4"/>
  <c r="L84" i="4" s="1"/>
  <c r="K85" i="4"/>
  <c r="L85" i="4" s="1"/>
  <c r="K86" i="4"/>
  <c r="L86" i="4" s="1"/>
  <c r="K87" i="4"/>
  <c r="L87" i="4" s="1"/>
  <c r="K88" i="4"/>
  <c r="L88" i="4" s="1"/>
  <c r="K89" i="4"/>
  <c r="L89" i="4" s="1"/>
  <c r="K90" i="4"/>
  <c r="L90" i="4" s="1"/>
  <c r="K60" i="4"/>
  <c r="L60" i="4" s="1"/>
  <c r="K61" i="4"/>
  <c r="L61" i="4" s="1"/>
  <c r="K62" i="4"/>
  <c r="L62" i="4" s="1"/>
  <c r="K63" i="4"/>
  <c r="L63" i="4" s="1"/>
  <c r="K64" i="4"/>
  <c r="L64" i="4" s="1"/>
  <c r="K59" i="4"/>
  <c r="L59" i="4" s="1"/>
  <c r="K54" i="4"/>
  <c r="L54" i="4" s="1"/>
  <c r="K55" i="4"/>
  <c r="L55" i="4" s="1"/>
  <c r="K56" i="4"/>
  <c r="L56" i="4" s="1"/>
  <c r="K57" i="4"/>
  <c r="L57" i="4" s="1"/>
  <c r="K53" i="4"/>
  <c r="L53" i="4" s="1"/>
  <c r="K51" i="4"/>
  <c r="L51" i="4" s="1"/>
  <c r="K41" i="4"/>
  <c r="L41" i="4" s="1"/>
  <c r="K42" i="4"/>
  <c r="L42" i="4" s="1"/>
  <c r="K43" i="4"/>
  <c r="L43" i="4" s="1"/>
  <c r="K44" i="4"/>
  <c r="L44" i="4" s="1"/>
  <c r="K45" i="4"/>
  <c r="L45" i="4" s="1"/>
  <c r="K46" i="4"/>
  <c r="L46" i="4" s="1"/>
  <c r="K47" i="4"/>
  <c r="L47" i="4" s="1"/>
  <c r="K48" i="4"/>
  <c r="L48" i="4" s="1"/>
  <c r="K49" i="4"/>
  <c r="L49" i="4" s="1"/>
  <c r="K40" i="4"/>
  <c r="L40" i="4" s="1"/>
  <c r="K10" i="4"/>
  <c r="L10" i="4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L22" i="4" s="1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L30" i="4" s="1"/>
  <c r="K31" i="4"/>
  <c r="L31" i="4" s="1"/>
  <c r="K32" i="4"/>
  <c r="L32" i="4" s="1"/>
  <c r="K33" i="4"/>
  <c r="L33" i="4" s="1"/>
  <c r="K34" i="4"/>
  <c r="L34" i="4" s="1"/>
  <c r="K35" i="4"/>
  <c r="L35" i="4" s="1"/>
  <c r="K36" i="4"/>
  <c r="L36" i="4" s="1"/>
  <c r="K37" i="4"/>
  <c r="L37" i="4" s="1"/>
  <c r="K38" i="4"/>
  <c r="L38" i="4" s="1"/>
  <c r="K9" i="4"/>
  <c r="L9" i="4" s="1"/>
  <c r="K7" i="4"/>
  <c r="L7" i="4" s="1"/>
  <c r="K6" i="4"/>
  <c r="L6" i="4" s="1"/>
  <c r="L39" i="4" l="1"/>
  <c r="G94" i="4"/>
  <c r="H94" i="4"/>
  <c r="I94" i="4"/>
  <c r="J94" i="4"/>
  <c r="K94" i="4"/>
  <c r="L94" i="4"/>
  <c r="F94" i="4"/>
  <c r="C94" i="4"/>
  <c r="G153" i="4" l="1"/>
  <c r="H153" i="4"/>
  <c r="I153" i="4"/>
  <c r="J153" i="4"/>
  <c r="K153" i="4"/>
  <c r="L153" i="4"/>
  <c r="F153" i="4"/>
  <c r="C153" i="4"/>
  <c r="G5" i="4" l="1"/>
  <c r="H5" i="4"/>
  <c r="I5" i="4"/>
  <c r="J5" i="4"/>
  <c r="K5" i="4"/>
  <c r="L5" i="4"/>
  <c r="F5" i="4"/>
  <c r="C5" i="4"/>
  <c r="C8" i="4"/>
  <c r="F8" i="4"/>
  <c r="G8" i="4"/>
  <c r="H8" i="4"/>
  <c r="J8" i="4"/>
  <c r="K8" i="4"/>
  <c r="L8" i="4"/>
  <c r="G52" i="4" l="1"/>
  <c r="H52" i="4"/>
  <c r="I52" i="4"/>
  <c r="J52" i="4"/>
  <c r="K52" i="4"/>
  <c r="L52" i="4"/>
  <c r="F52" i="4"/>
  <c r="C52" i="4"/>
  <c r="G140" i="4"/>
  <c r="H140" i="4"/>
  <c r="I140" i="4"/>
  <c r="J140" i="4"/>
  <c r="K140" i="4"/>
  <c r="L140" i="4"/>
  <c r="F140" i="4"/>
  <c r="C140" i="4"/>
  <c r="G58" i="4"/>
  <c r="H58" i="4"/>
  <c r="I58" i="4"/>
  <c r="J58" i="4"/>
  <c r="K58" i="4"/>
  <c r="L58" i="4"/>
  <c r="F58" i="4"/>
  <c r="C58" i="4"/>
  <c r="G91" i="4"/>
  <c r="H91" i="4"/>
  <c r="I91" i="4"/>
  <c r="J91" i="4"/>
  <c r="K91" i="4"/>
  <c r="L91" i="4"/>
  <c r="F91" i="4"/>
  <c r="C91" i="4"/>
  <c r="G151" i="4"/>
  <c r="H151" i="4"/>
  <c r="I151" i="4"/>
  <c r="J151" i="4"/>
  <c r="K151" i="4"/>
  <c r="L151" i="4"/>
  <c r="F151" i="4"/>
  <c r="C151" i="4"/>
  <c r="G50" i="4"/>
  <c r="H50" i="4"/>
  <c r="I50" i="4"/>
  <c r="J50" i="4"/>
  <c r="K50" i="4"/>
  <c r="L50" i="4"/>
  <c r="F50" i="4"/>
  <c r="C50" i="4"/>
  <c r="C39" i="4"/>
  <c r="H39" i="4"/>
  <c r="H4" i="4" s="1"/>
  <c r="I39" i="4"/>
  <c r="I4" i="4" s="1"/>
  <c r="J39" i="4"/>
  <c r="J4" i="4" s="1"/>
  <c r="K39" i="4"/>
  <c r="K4" i="4" s="1"/>
  <c r="L4" i="4"/>
  <c r="F39" i="4"/>
  <c r="F4" i="4" s="1"/>
  <c r="C4" i="4" l="1"/>
  <c r="G41" i="4"/>
  <c r="G42" i="4"/>
  <c r="G43" i="4"/>
  <c r="G45" i="4" l="1"/>
  <c r="G46" i="4"/>
  <c r="G44" i="4"/>
  <c r="G39" i="4" l="1"/>
  <c r="G4" i="4" s="1"/>
</calcChain>
</file>

<file path=xl/sharedStrings.xml><?xml version="1.0" encoding="utf-8"?>
<sst xmlns="http://schemas.openxmlformats.org/spreadsheetml/2006/main" count="789" uniqueCount="427">
  <si>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</si>
  <si>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</si>
  <si>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</si>
  <si>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</si>
  <si>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</si>
  <si>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</si>
  <si>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</si>
  <si>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2014년
지원액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</si>
  <si>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</si>
  <si>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</si>
  <si>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</si>
  <si>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</si>
  <si>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</si>
  <si>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제2회 예천군 보조금 심의위원회 심의 조서</t>
    <phoneticPr fontId="1" type="noConversion"/>
  </si>
  <si>
    <t>총무과</t>
    <phoneticPr fontId="1" type="noConversion"/>
  </si>
  <si>
    <t>민간경상보조</t>
    <phoneticPr fontId="1" type="noConversion"/>
  </si>
  <si>
    <t>민주평화통일자문회의 예천군협의회</t>
    <phoneticPr fontId="1" type="noConversion"/>
  </si>
  <si>
    <t>평화통일역량강화 활동지원사업</t>
    <phoneticPr fontId="1" type="noConversion"/>
  </si>
  <si>
    <t>안전의식 함양 및 범죄예방활동
지원사업</t>
    <phoneticPr fontId="1" type="noConversion"/>
  </si>
  <si>
    <t>산불예방 자연보호활동
범죄예방 순찰 및 청소년선도활동 등</t>
    <phoneticPr fontId="1" type="noConversion"/>
  </si>
  <si>
    <t>(사)지방행정동우회 예천군분회</t>
    <phoneticPr fontId="1" type="noConversion"/>
  </si>
  <si>
    <t>주민행복마을만들기</t>
    <phoneticPr fontId="1" type="noConversion"/>
  </si>
  <si>
    <t>바르게살기운동예천군협의회</t>
    <phoneticPr fontId="1" type="noConversion"/>
  </si>
  <si>
    <t>독서골든벨대회 개최</t>
    <phoneticPr fontId="1" type="noConversion"/>
  </si>
  <si>
    <t>민간경상사업보조</t>
    <phoneticPr fontId="1" type="noConversion"/>
  </si>
  <si>
    <t>영진전문대학(대구경북영어마을)</t>
    <phoneticPr fontId="1" type="noConversion"/>
  </si>
  <si>
    <t>영어말하기대회 개최</t>
    <phoneticPr fontId="1" type="noConversion"/>
  </si>
  <si>
    <t>예천군 마을평생교육지도자협의회</t>
    <phoneticPr fontId="1" type="noConversion"/>
  </si>
  <si>
    <t>2015 행복학습센터 운영</t>
    <phoneticPr fontId="1" type="noConversion"/>
  </si>
  <si>
    <t>통합방위협의회</t>
    <phoneticPr fontId="1" type="noConversion"/>
  </si>
  <si>
    <t>재경 예천군민회</t>
    <phoneticPr fontId="1" type="noConversion"/>
  </si>
  <si>
    <t>재구 예천군민회</t>
    <phoneticPr fontId="1" type="noConversion"/>
  </si>
  <si>
    <t>재부 예천군민회</t>
    <phoneticPr fontId="1" type="noConversion"/>
  </si>
  <si>
    <t>예천군 통합방위협의회 지원</t>
    <phoneticPr fontId="1" type="noConversion"/>
  </si>
  <si>
    <t>향우회 군민의날 행사경비 보조</t>
    <phoneticPr fontId="1" type="noConversion"/>
  </si>
  <si>
    <t>민간경상사업보조</t>
    <phoneticPr fontId="1" type="noConversion"/>
  </si>
  <si>
    <t>방위협의회 개최
군 장병 위문
청소년 국가관 확립 및 기타사업</t>
    <phoneticPr fontId="1" type="noConversion"/>
  </si>
  <si>
    <t>중식제공
기념품제공
군정홍보물 제작</t>
    <phoneticPr fontId="1" type="noConversion"/>
  </si>
  <si>
    <t>중식제공
기념품제공</t>
    <phoneticPr fontId="1" type="noConversion"/>
  </si>
  <si>
    <t>한국외식업중앙회 경상북도지회 예천군지부</t>
  </si>
  <si>
    <t>향토음식 아카데미 운영(심화.기초반)</t>
  </si>
  <si>
    <t>민간경상사업보조</t>
  </si>
  <si>
    <t xml:space="preserve">강사료 : 7,950
조리교육재료비 : 4,050
품평회및수료식 : 1,960
교육 재료비 : 1,500
맛집기행 : 1,500
기타경비 : 3,040 </t>
  </si>
  <si>
    <t>강사료 : 7,950
조리교육재료비 : 4,050
교육 재료비 : 1,500
맛집기행 : 1,500
품평회및수료식 : 1,060
기타경비 : 3,940</t>
  </si>
  <si>
    <t>위생업소현장방문 친절교육</t>
  </si>
  <si>
    <t>식중독예방 및 
음식문화개선 사업</t>
  </si>
  <si>
    <t>식중독예방을위한손씻는시설설치</t>
  </si>
  <si>
    <t>민간자본사업보조</t>
  </si>
  <si>
    <t>손씻는시설설치 : 6,500</t>
  </si>
  <si>
    <t>새마을경제과</t>
  </si>
  <si>
    <t>경북도립대학교 창업보육센터</t>
  </si>
  <si>
    <t>2015년 경북도립대학교 창업보육센터 운영비 지원</t>
  </si>
  <si>
    <t>보건소</t>
  </si>
  <si>
    <t>한 자녀 더 갖기 운동 협의회 지원</t>
  </si>
  <si>
    <t>민간행사사업보조</t>
  </si>
  <si>
    <t>계</t>
    <phoneticPr fontId="1" type="noConversion"/>
  </si>
  <si>
    <t>환경관리과</t>
  </si>
  <si>
    <t>(사)환경실천연합예천군지회</t>
  </si>
  <si>
    <t>(사)한국외식업중앙회경북지회예천군지부</t>
  </si>
  <si>
    <t>음식물바이오처리기설치지원</t>
  </si>
  <si>
    <t>문화관광과</t>
  </si>
  <si>
    <t>(사)한국문인협회 예천지부</t>
  </si>
  <si>
    <t>제12회 서하전국백일장 행사지원</t>
  </si>
  <si>
    <t>민간경상보조</t>
  </si>
  <si>
    <t>예천문화원</t>
  </si>
  <si>
    <t>예사랑합창단 공연지원</t>
  </si>
  <si>
    <t>조명, 음향 대여료 : 3,500
홍보물 제작 : 1,500</t>
  </si>
  <si>
    <t>내고장 뿌리찾기사업 지원</t>
  </si>
  <si>
    <t>예천색소폰동호회</t>
  </si>
  <si>
    <t>색소폰동호회 거리음악회</t>
  </si>
  <si>
    <t>음향장비 : 2,000
광고 및 레슨비 : 2,000
악보 및 재료구입 : 1,000</t>
  </si>
  <si>
    <t>(사)한국예총예천지회</t>
  </si>
  <si>
    <t>한국예총예천지회사업활동지원</t>
  </si>
  <si>
    <t>음악회 동행 지원 : 4,500
문화예술인의밤 행사 : 2,500
관내문화단체지원 : 3,000
예총 역량강화 및 기타 : 5,000</t>
  </si>
  <si>
    <t>청소년수련관갤러리전시회 지원</t>
  </si>
  <si>
    <t>전시지원 : 8,000
작품운송, 설치, 철거 : 2,000
전시장 해설, 당번비 : 12,000
기타 수선비 : 2,000</t>
  </si>
  <si>
    <t>제4회 예천예술제 지원</t>
  </si>
  <si>
    <t>현수막, 팜플렛 등 홍보:4,000
개막식 공연 : 4,000
음향, 조명, 천막 등 : 7,000
5개 지부 행사비 : 8,000</t>
  </si>
  <si>
    <t>예천흑응풍물단</t>
  </si>
  <si>
    <t>북(14개) 및 장구(16개) : 1,660
풍물복(15벌) : 1,800
징 및 고깔 등 : 540</t>
  </si>
  <si>
    <t>예천청단놀음보존회</t>
  </si>
  <si>
    <t>전통무용교육 : 2,000
장비구입 및 의상 소품 : 500
차량임대료 : 2,500</t>
  </si>
  <si>
    <t>한국민족예술인총연합 예천지부</t>
  </si>
  <si>
    <t>민예총예천지부전통공연활성화사업</t>
  </si>
  <si>
    <t>모듬북, 사물놀이, 마당극 등 강습비 : 5,000</t>
  </si>
  <si>
    <t>경진예술촌</t>
  </si>
  <si>
    <t>창작공간 예술인촌 활성화사업</t>
  </si>
  <si>
    <t>도자기체험 : 2,000
장승 및 가죽공예 체험 : 2,000
천연염색, 차문화 체험 : 1,000
전시회 개최 : 5,000</t>
  </si>
  <si>
    <t>신풍미술관</t>
  </si>
  <si>
    <t>지보 신풍미술관 전시회 지원</t>
  </si>
  <si>
    <t>신풍리 벽화사업 : 5,000
팜플릿(2,000부) 제작 : 1,000
그림학교 홍보 : 1,000
전시 진행 및 기획 : 3,000</t>
  </si>
  <si>
    <t>담수회</t>
  </si>
  <si>
    <t>윤리선양 실천사업 지원</t>
  </si>
  <si>
    <t>전세버스운영 : 2,000
숙박비 및 버스임차 : 6,900
식비 및 체험행사 : 5,100
쇼핑백 제작 : 6,000</t>
  </si>
  <si>
    <t>경상북도 관광공사</t>
  </si>
  <si>
    <t>체험경북 가족여행</t>
  </si>
  <si>
    <t>경상북도립예천공공도서관</t>
  </si>
  <si>
    <t>예천공공도서관 도서자료 구입 지원</t>
  </si>
  <si>
    <t>교육기관에대한보조</t>
  </si>
  <si>
    <t>도서구입(150권) : 15,000
디지털컨텐츠 : 5,000</t>
  </si>
  <si>
    <t>청운작은도서관</t>
  </si>
  <si>
    <t>작은도서관 도서구입 지원</t>
  </si>
  <si>
    <t>도서구입 (200권) : 2,000</t>
  </si>
  <si>
    <t>새마을문고예천군지부</t>
  </si>
  <si>
    <t>용문사</t>
  </si>
  <si>
    <t>불교유물전시관 운영비 보조</t>
  </si>
  <si>
    <t>민간단체법정운영비보조</t>
  </si>
  <si>
    <t>인건비 : 30,000
전기료 및 전화료 : 26,000
안전관리 및 비품 구입 : 4,000</t>
  </si>
  <si>
    <t>예천향교대표김동규</t>
  </si>
  <si>
    <t>향교향사비지원</t>
  </si>
  <si>
    <t>춘기석전봉행 : 1,500</t>
  </si>
  <si>
    <t>용궁향교대표이종문</t>
  </si>
  <si>
    <t>완담서원대표 정용규</t>
  </si>
  <si>
    <t>서원향사비지원</t>
  </si>
  <si>
    <t>도정서원대표 정원섭</t>
  </si>
  <si>
    <t>신천서원대표김홍국</t>
  </si>
  <si>
    <t>예천임씨대종회 대표 임상섭</t>
  </si>
  <si>
    <t>문화체육사업소</t>
  </si>
  <si>
    <t>국민생활체육예천군게이트볼연합회</t>
  </si>
  <si>
    <t xml:space="preserve">예천군생활체육게이트볼 연합회장기대회 개최 및 전국대회 참가경비 </t>
  </si>
  <si>
    <t>예천군생활체육회</t>
  </si>
  <si>
    <t>생활체육회 사무국장 및 지도자 피복비 지원</t>
  </si>
  <si>
    <t>운동복 : 400천원*10명</t>
  </si>
  <si>
    <t>친선경기 개최 : 2,000천원*6회</t>
  </si>
  <si>
    <t>예천군배드민턴연합회</t>
  </si>
  <si>
    <t>제19회 국민생활체육 예천군배드민턴연합회장기 대회 개최경비 지원</t>
  </si>
  <si>
    <t>경북육상경기연맹</t>
  </si>
  <si>
    <t>2015. 경북소년체육대회 육상경기 개최경비 지원</t>
  </si>
  <si>
    <t>한국대학육상경기연맹</t>
  </si>
  <si>
    <t>제70회 전국대학육상경기선수권대회 개최경비 지원</t>
  </si>
  <si>
    <t>예천군체육회</t>
  </si>
  <si>
    <t>제53회 경북도민체육대회 출전비 지원</t>
  </si>
  <si>
    <t>한국중.고육상경기연맹</t>
  </si>
  <si>
    <t>제44회 춘계 전국 중.고육상경기대회 개최경비 지원</t>
  </si>
  <si>
    <t>한국실업육상경기연맹</t>
  </si>
  <si>
    <t>제19회 전국실업육상경기선수권대회 개최경비 지원</t>
  </si>
  <si>
    <t>예천군야구연합회</t>
  </si>
  <si>
    <t>생활체육 예천사회인 야구리그전 개최경비 지원</t>
  </si>
  <si>
    <t>예천군수기 생활체육 야구대회 개최경비 지원</t>
  </si>
  <si>
    <t>예천군게이트볼연합회</t>
  </si>
  <si>
    <t>예천군수기 생활체육 게이트볼대회 개최경비 지원</t>
  </si>
  <si>
    <t>예천군수기 생활체육 배드민턴대회 개최경비 지원</t>
  </si>
  <si>
    <t>주민복지과</t>
  </si>
  <si>
    <t>예천군장애인협회</t>
  </si>
  <si>
    <t>장애인 어울림 한마당 행사 지원</t>
  </si>
  <si>
    <t>한국교통장애인협회예천군지회</t>
  </si>
  <si>
    <t>장애인 교통안전 캠페인 지원</t>
  </si>
  <si>
    <t>예천군재향군인회</t>
  </si>
  <si>
    <t>재향군인회 6.25기념행사 개최</t>
  </si>
  <si>
    <t xml:space="preserve">  재향군인회 안보교육 지원</t>
  </si>
  <si>
    <t>재향군인회 재향군인의 날 행사 지원</t>
  </si>
  <si>
    <t>대한노인회 예천군지회</t>
  </si>
  <si>
    <t>경로당프로그램관리사업</t>
  </si>
  <si>
    <t>예천읍 상동리노인회 외 26개 단체
(대상자 : 붙임참조)</t>
  </si>
  <si>
    <t>경로당 보수</t>
  </si>
  <si>
    <t>지보면 주민자치위원회</t>
  </si>
  <si>
    <t>할매할배의날 보조금 지원신청</t>
  </si>
  <si>
    <t>용문면새마을부녀회</t>
  </si>
  <si>
    <t>상리새마을부녀회</t>
  </si>
  <si>
    <t>용궁면생활개선회</t>
  </si>
  <si>
    <t>풍양면 새마을부녀회</t>
  </si>
  <si>
    <t>하리면새마을부녀회</t>
  </si>
  <si>
    <t>예천군여성단체협의회</t>
  </si>
  <si>
    <t>여성단체협의회 활동지원</t>
  </si>
  <si>
    <t>여성대회 개최 지원</t>
  </si>
  <si>
    <t>이벤트 : 1,500
중식 : 4,200
표창패 : 1,650
현수막 : 1,500
기념품 : 1,750
기타 소모품 : 200</t>
  </si>
  <si>
    <t>예천청년회의소</t>
  </si>
  <si>
    <t>어린이날 및 청소년어울마당 행사 지원</t>
  </si>
  <si>
    <t>사회복지사업보조</t>
  </si>
  <si>
    <t>0
(세월호 사고로 
인한
행사 취소)</t>
  </si>
  <si>
    <t>예천군어린이집연합회</t>
  </si>
  <si>
    <t>어린이집 어울림 한마당 지원</t>
  </si>
  <si>
    <t>이벤트 : 4,000
광고 : 1,000
경품 : 1,000
체험,게임진행 : 3,000
기념품 : 1,000</t>
  </si>
  <si>
    <t>군립대심주공어린이집</t>
  </si>
  <si>
    <t>평가인증 및 평가인증신청 어린이집 교육기자재 지원</t>
  </si>
  <si>
    <t>교육기자재 : 1,000</t>
  </si>
  <si>
    <t>군립풍양어린이집</t>
  </si>
  <si>
    <t>꿈동산어린이집</t>
  </si>
  <si>
    <t>샛별어린이집</t>
  </si>
  <si>
    <t>아이사랑어린이집</t>
  </si>
  <si>
    <t>키즈어린이집</t>
  </si>
  <si>
    <t>예천군 다문화가족지원센터</t>
  </si>
  <si>
    <t>세계문화체험의 장 행사지원</t>
  </si>
  <si>
    <t>다문화가정 어울림 행사지원</t>
  </si>
  <si>
    <t>경북국학원</t>
  </si>
  <si>
    <t>학교폭력 예방을 위한 청소년교육</t>
  </si>
  <si>
    <t>산림축산과</t>
  </si>
  <si>
    <t>예천읍 시장1길 30 김영준 외 111명
(대상자 내역 별지)</t>
  </si>
  <si>
    <t>예천참우 사육기자재 지원
(송풍기 지원)</t>
  </si>
  <si>
    <t>400,000원*200대*50%</t>
  </si>
  <si>
    <t>예천읍 중앙로 35-2 송영한 외 104명
(대상자 내역 별지)</t>
  </si>
  <si>
    <t>예천참우 사육기자재 지원
(한우보정용 개체잠금장치)</t>
  </si>
  <si>
    <t>50000원*1,200두*50%</t>
  </si>
  <si>
    <t>예천군 예천읍 효자로 96
(예천축산업협동조합)</t>
  </si>
  <si>
    <t>한우 등록우 인공수정료 지원</t>
  </si>
  <si>
    <t>40,000원*2,000두*50%</t>
  </si>
  <si>
    <t>예천군 예천읍 시장로 145
(한우협회예천군지부)</t>
  </si>
  <si>
    <t xml:space="preserve">미네랄블록 지원 </t>
  </si>
  <si>
    <t>30,000원*2,000개*50%</t>
  </si>
  <si>
    <t>감천면 만맛길 130-67 박상운 외 17명
(대상자 내역 별지)</t>
  </si>
  <si>
    <t>돼지인공수정 정액대 지원</t>
  </si>
  <si>
    <t>20,000원*5,000두*50%</t>
  </si>
  <si>
    <t>풍양면 흔전길 안희영 외 18명
(대상자 내역 별지)</t>
  </si>
  <si>
    <t>돼지 사육환경개선 및 생산성 향상지원</t>
  </si>
  <si>
    <t>10,000원*6,000포*50*</t>
  </si>
  <si>
    <t>지보면 상풍로 1355-5 김영복 외 14명
(대상자 내역 별지)</t>
  </si>
  <si>
    <t>꿀벌 자동사료 용해기 지원</t>
  </si>
  <si>
    <t>1700,000원*15대*50%</t>
  </si>
  <si>
    <t>지보면 마산길 노경숙 외 35명
(대상자 내역 별지)</t>
  </si>
  <si>
    <t>꿀벌 사양기 지원</t>
  </si>
  <si>
    <t>7,000원*3,000개*50%</t>
  </si>
  <si>
    <t>용궁면 월오길 안우상 외 32명
(대상자 내역 별지)</t>
  </si>
  <si>
    <t>개량벌통 지원</t>
  </si>
  <si>
    <t>80,000원*1,000개*50%</t>
  </si>
  <si>
    <t>예천읍 왕신길 183-28 김만수외 468명
(대상자 내역 별지)</t>
  </si>
  <si>
    <t>축산분뇨처리용 톱밥지원사업</t>
  </si>
  <si>
    <t>총무과 소계</t>
    <phoneticPr fontId="1" type="noConversion"/>
  </si>
  <si>
    <t>보건소 소계</t>
    <phoneticPr fontId="1" type="noConversion"/>
  </si>
  <si>
    <t>환경관리과 소계</t>
    <phoneticPr fontId="1" type="noConversion"/>
  </si>
  <si>
    <t>문화관광과 소계</t>
    <phoneticPr fontId="1" type="noConversion"/>
  </si>
  <si>
    <t>문화체육사업소 소계</t>
    <phoneticPr fontId="1" type="noConversion"/>
  </si>
  <si>
    <t>주민복지과 소계</t>
    <phoneticPr fontId="1" type="noConversion"/>
  </si>
  <si>
    <t>산림축산과 소계</t>
    <phoneticPr fontId="1" type="noConversion"/>
  </si>
  <si>
    <t xml:space="preserve"> </t>
    <phoneticPr fontId="1" type="noConversion"/>
  </si>
  <si>
    <t xml:space="preserve">   </t>
    <phoneticPr fontId="1" type="noConversion"/>
  </si>
  <si>
    <t>새마을경제과 소계</t>
    <phoneticPr fontId="1" type="noConversion"/>
  </si>
  <si>
    <t>종합민원과 소계</t>
    <phoneticPr fontId="1" type="noConversion"/>
  </si>
  <si>
    <t>기후변화 대응 및 녹색환경보전활동사업
하천주변 생태계교란종 제거 및 환경정화활동
환경오염배출업소 및 축산농가 지도 계몽활동 
하천정화활동 및 야생동물 먹이주기 등 환경보전활동</t>
    <phoneticPr fontId="1" type="noConversion"/>
  </si>
  <si>
    <t>전통민속문화활성화사업(흑응풍풀단)</t>
  </si>
  <si>
    <t>전통민속문화활성화사업(청단놀음보존회)</t>
  </si>
  <si>
    <t>제3회 휴휴페스티벌 및 그림학교 지원</t>
  </si>
  <si>
    <t>1시군 1관광 명품마케팅 사업</t>
  </si>
  <si>
    <t>2015 문화관광해설사 역량강화 국외연수 지원</t>
  </si>
  <si>
    <t>소천서원관리위원회 대표 전재덕</t>
  </si>
  <si>
    <t>금곡서원 대표 박일순</t>
  </si>
  <si>
    <t>노봉서원 대표 권오용</t>
  </si>
  <si>
    <t>기천서원 대표 이수필</t>
  </si>
  <si>
    <t>죽고서원 대표 윤진각</t>
  </si>
  <si>
    <t>2015. 읍면순회 생활체육 친선게이트볼대회 개최경비 지원</t>
  </si>
  <si>
    <t>예천군 농업경영인대회 지원</t>
  </si>
  <si>
    <t>예천군 농업발전 방향에 대한 워크숍 개최</t>
  </si>
  <si>
    <t>전국 농업경영인대회 지원</t>
  </si>
  <si>
    <t>우수농산물 비교전시 및 전국으뜸농산물 한마당 행사 등 지원</t>
  </si>
  <si>
    <t>농업인대상 초청 강연회 지원</t>
  </si>
  <si>
    <t>한여농 경북 한마음대회 참가지원</t>
  </si>
  <si>
    <t>여성농업인 풍물단 활성화 지원</t>
  </si>
  <si>
    <t>한여농 쌀소비 촉진대회 및 도농상생교류 한마당 행사지원</t>
  </si>
  <si>
    <t>경상북도 농민회연맹 전진대회 지원</t>
  </si>
  <si>
    <t>농민회 농촌봉사활동 지원</t>
  </si>
  <si>
    <t>벼 직파재배 단지 생산비 지원</t>
  </si>
  <si>
    <t>통합 브랜드쌀 DNA 검사수수료</t>
  </si>
  <si>
    <t>통합 브랜드쌀 포장재 지원</t>
  </si>
  <si>
    <t>포장재 지원
- 400원*100,000원</t>
  </si>
  <si>
    <t>통합 브랜드쌀 홍보용 택배비 지원</t>
  </si>
  <si>
    <t>홍보용 택배비 지원
- 3,500원*6,000포대</t>
  </si>
  <si>
    <t>농산물출하농가 물류비지원</t>
  </si>
  <si>
    <t>농산물출하농가 선별비지원</t>
  </si>
  <si>
    <t>농산물산지유통샌터 출하농가 포장재지원</t>
  </si>
  <si>
    <t>수출농가 고품질상품화 자재지원(착색봉지)</t>
  </si>
  <si>
    <t>착색봉지
- 71,500원*700box</t>
  </si>
  <si>
    <t>농산물 해외수출 홍보행사</t>
  </si>
  <si>
    <t>우수농특산물 포장재 개선지원</t>
  </si>
  <si>
    <t>예천 참외하우스 단지 조성</t>
  </si>
  <si>
    <t>과수용 전동가위 지원</t>
  </si>
  <si>
    <t>과수전용방제기 지원사업(SS기)</t>
  </si>
  <si>
    <t>승용예초기,다목적리프트기지원</t>
  </si>
  <si>
    <t>사과 과원조성 확대 지원</t>
  </si>
  <si>
    <t>귀농인 빈집수리비 지원</t>
  </si>
  <si>
    <t>빈집수리비 지원
- 5,000,000원*10농가*80%</t>
  </si>
  <si>
    <t>귀농인 영농기반 지원</t>
  </si>
  <si>
    <t>영농기반 지원사업 지원
- 5,000,000원*20농가*80%</t>
  </si>
  <si>
    <t>농정과 소계</t>
    <phoneticPr fontId="1" type="noConversion"/>
  </si>
  <si>
    <t>농정과</t>
  </si>
  <si>
    <t>(사)한국농업경영인예천군연합회</t>
  </si>
  <si>
    <t>한국여성농업예천군연합회</t>
  </si>
  <si>
    <t>전국농민회총연맹 예천군농민회</t>
  </si>
  <si>
    <t>내신담암 고품질쌀 작목회</t>
  </si>
  <si>
    <t>예천군농협쌀조합공동사업법인</t>
  </si>
  <si>
    <t>예천군연합사업단(대표 박병준)</t>
  </si>
  <si>
    <t>영농조합법인 예천농산물</t>
  </si>
  <si>
    <t>경북매일신문</t>
  </si>
  <si>
    <t>농업회사법인 예천군농축특산물홍보판매단 외 3명</t>
  </si>
  <si>
    <t>금당참외작목반(이재천)</t>
  </si>
  <si>
    <t>예천수박작목반(김선광)</t>
  </si>
  <si>
    <t>한천시설작목반(최병언)</t>
  </si>
  <si>
    <t>예천참외작목반(우종규)</t>
  </si>
  <si>
    <t>개포풋고추작목반(박용구)</t>
  </si>
  <si>
    <t>영남엽연초협동조합(이재국)</t>
  </si>
  <si>
    <t>양잠협동조합(임석종)</t>
  </si>
  <si>
    <t>보문학가산수박작목반(이영배)</t>
  </si>
  <si>
    <t>호명면 월포리 우병국</t>
  </si>
  <si>
    <t>예천읍 남본리 권혁도</t>
  </si>
  <si>
    <t>용문면 원류리 박여기 외 29명
(대상자 내역 별지)</t>
  </si>
  <si>
    <t>용문면 직리 임석규 외 11명
(대상자 내역 별지)</t>
  </si>
  <si>
    <t>상리면 보곡리 박시진 외 2명
(대상자 내역 별지)</t>
  </si>
  <si>
    <t>예천읍 백전리 정중호 외 61명</t>
  </si>
  <si>
    <t>용문면 우망골길 100-10 윤여진 외 9명</t>
  </si>
  <si>
    <t>예천읍 석정길 155-4 고치환 외 19명</t>
  </si>
  <si>
    <t>기획감사실 소계</t>
    <phoneticPr fontId="1" type="noConversion"/>
  </si>
  <si>
    <t>기획감사실</t>
  </si>
  <si>
    <t>다문화가정 위성안테나 설치 지원</t>
  </si>
  <si>
    <t>지역 정체성 확립사업</t>
  </si>
  <si>
    <t>예천군테니스연합회</t>
  </si>
  <si>
    <t>예천군수기 테니스대회 개최경비 지원</t>
  </si>
  <si>
    <t>시설원예 노후하우스 파이프교체</t>
  </si>
  <si>
    <t>한해대책 점적관수시설 설치 지원</t>
  </si>
  <si>
    <t>엽연초 재배단지 조성지원</t>
  </si>
  <si>
    <t>기능성우량잠종대, 양잠단지 조성사업 지원</t>
  </si>
  <si>
    <t>보문면 신월리 김국진 외 23명                 (대상자 내역 별지)</t>
  </si>
  <si>
    <t>원예작물 비가림시설 지원</t>
  </si>
  <si>
    <t>예천읍 청복리 안승윤</t>
  </si>
  <si>
    <t>특용작물 냉동저장시설 지원</t>
  </si>
  <si>
    <t>선별비 지원
- 50,000원*10명*160일</t>
  </si>
  <si>
    <t>포장재 지원
-1,200원*200,000매*50%</t>
  </si>
  <si>
    <t>노후된 하우스 파이프 교체 지원         
- 8,200원 * 1,647개 * 50%</t>
  </si>
  <si>
    <t>노후된 하우스 파이프 교체 지원        
- 12,000원 * 750개* 50%</t>
  </si>
  <si>
    <t>점적 관수 시설 지원                           
- 84,700원 * 470개 * 50%</t>
  </si>
  <si>
    <t>퇴비살포기(경운기용, 트랙터용)      
- 23,400원(2종, 4대) * 50%</t>
  </si>
  <si>
    <t>과수 전동가위 지원
- 1,600,000원*30대*50%</t>
  </si>
  <si>
    <t>과수전용방제기 지원
- 20,000,000원*12대*25%</t>
  </si>
  <si>
    <t>승용예초기, 다목적리프트기 지원
- 9,000,000원*3대*50%</t>
  </si>
  <si>
    <t>사과 과원조성 지원
- 15ha*20,000천원*50%</t>
  </si>
  <si>
    <t>호명면새마을부녀회</t>
  </si>
  <si>
    <t>감천면새마을부녀회</t>
  </si>
  <si>
    <t>예천읍새마을부녀회</t>
  </si>
  <si>
    <t>한지연 외 36명</t>
    <phoneticPr fontId="1" type="noConversion"/>
  </si>
  <si>
    <t>군부대위문 : 600                                             안보강사 초청 : 1,500                                       기타 교육준비비 : 900</t>
  </si>
  <si>
    <t>유천면체육회</t>
  </si>
  <si>
    <t>경로당프로그램관리사업 담당자 
인건비1인*20,000,000원</t>
    <phoneticPr fontId="1" type="noConversion"/>
  </si>
  <si>
    <t xml:space="preserve">홍보비 : 500
이벤트 : 5,000
기타준비비 : 2,500                                      </t>
    <phoneticPr fontId="1" type="noConversion"/>
  </si>
  <si>
    <t>홍보비 : 2,000
안보강사초청 : 1,000
기타행사준비비 : 6,000</t>
    <phoneticPr fontId="1" type="noConversion"/>
  </si>
  <si>
    <t>차량임차료 : 1,400 
기타 행사 소요물품 : 1,600</t>
    <phoneticPr fontId="1" type="noConversion"/>
  </si>
  <si>
    <t>군수기 생활체육 테니스대회 개최
-5,000천원*1식</t>
    <phoneticPr fontId="1" type="noConversion"/>
  </si>
  <si>
    <t>군수기 생활체육 배드민턴대회 개최
-5,000천원*1식</t>
    <phoneticPr fontId="1" type="noConversion"/>
  </si>
  <si>
    <t>군수기 생활체육 게이트볼대회 개최
-5,000천원*1식</t>
    <phoneticPr fontId="1" type="noConversion"/>
  </si>
  <si>
    <t>군수기 생활체육 야구대회 개최
-5,000천원*1식</t>
    <phoneticPr fontId="1" type="noConversion"/>
  </si>
  <si>
    <t>예천사회인 야구리그전 개최
- 5,000천원*1식</t>
    <phoneticPr fontId="1" type="noConversion"/>
  </si>
  <si>
    <t>전국실업육상경기대회 개최 
- 50,000천원*1식</t>
    <phoneticPr fontId="1" type="noConversion"/>
  </si>
  <si>
    <t>전국중고육상경기대회 개최 
-140,000천원*1식</t>
    <phoneticPr fontId="1" type="noConversion"/>
  </si>
  <si>
    <t>경북도민체육대회 출전
- 150,000천원*1식</t>
    <phoneticPr fontId="1" type="noConversion"/>
  </si>
  <si>
    <t>대학육상경기대회 개최 
- 20,000천원*1식</t>
    <phoneticPr fontId="1" type="noConversion"/>
  </si>
  <si>
    <t>경북소년체육대회 육상경기 개최 
- 40,000천원*1식</t>
    <phoneticPr fontId="1" type="noConversion"/>
  </si>
  <si>
    <t>문화관광 해설사 역량강화 국외연수
- 1,500천원*7명</t>
    <phoneticPr fontId="1" type="noConversion"/>
  </si>
  <si>
    <t>여성의식교육 : 2,000
무료찻집운영 : 2,500
농촌일손돕기 및 행사지원 : 3,500
김장행사 : 2,500
불우이웃돕기행사 : 2,500
기타 소모품 : 1,000</t>
    <phoneticPr fontId="1" type="noConversion"/>
  </si>
  <si>
    <t>무대설치 및 음향 : 8,000
홍보 및 광고비 : 5,000
에어바운스 : 3,500
중식 : 1,500
식전행사 및 체험부스 : 5,500
시상금 : 1,100
홍보물 및 경품 : 7,000
몽골텐트 임대 : 3,900
행사준비비(정수기 대여외) : 1,500</t>
    <phoneticPr fontId="1" type="noConversion"/>
  </si>
  <si>
    <t>다문화행사설치 및 부대비용 : 10,000</t>
    <phoneticPr fontId="1" type="noConversion"/>
  </si>
  <si>
    <t>다문화문화체험 및  부대비용 : 5,000</t>
    <phoneticPr fontId="1" type="noConversion"/>
  </si>
  <si>
    <t>전문강사초청비 : 4,000
홍보비 및 부대준비비 : 1,000</t>
    <phoneticPr fontId="1" type="noConversion"/>
  </si>
  <si>
    <t>청소년 통일공감사업 
일반통일활동 공감사업
자문위원 역량강화사업 
청소년선도활동 및 계도 활동 등</t>
    <phoneticPr fontId="1" type="noConversion"/>
  </si>
  <si>
    <t>법질서 캠페인
학교주변 질서유지 활동 지원
자연보호활동 및 각종 군정 홍보</t>
    <phoneticPr fontId="1" type="noConversion"/>
  </si>
  <si>
    <t>자료수집 : 8,000
원고 집필 : 20,000
책자 제작 및 기타 : 22,000</t>
    <phoneticPr fontId="1" type="noConversion"/>
  </si>
  <si>
    <t>전시 및 도록발간 : 5,000</t>
    <phoneticPr fontId="1" type="noConversion"/>
  </si>
  <si>
    <t>책자제작 및 홍보물 등 : 10,000</t>
    <phoneticPr fontId="1" type="noConversion"/>
  </si>
  <si>
    <t>제수비 장만 등 : 1,500</t>
    <phoneticPr fontId="1" type="noConversion"/>
  </si>
  <si>
    <t>제수비 장만 등 : 1,000</t>
    <phoneticPr fontId="1" type="noConversion"/>
  </si>
  <si>
    <t>제수비 장만 등  : 1,000</t>
    <phoneticPr fontId="1" type="noConversion"/>
  </si>
  <si>
    <t>향사 경비 등 : 1,000</t>
    <phoneticPr fontId="1" type="noConversion"/>
  </si>
  <si>
    <t>배출업소 및 축산농가 등 지도계몽 : 600
국토대청결활동 및 가시박 제거 등 : 1,950
지구의 날 캠페인 참여 :  540
군정주요 행사홍보 참여 등 : 750
야생동물 먹이주기 행사 : 1,160</t>
    <phoneticPr fontId="1" type="noConversion"/>
  </si>
  <si>
    <t>바이오처리기 4,000,000원*5대( 50%)</t>
    <phoneticPr fontId="1" type="noConversion"/>
  </si>
  <si>
    <t>출산가정축하물품 : 2,500 
회원교육  활동비 및 홍보비 : 1,500
출산장려 홍보, 캠페인 : 1,500
인구의 날 기념행사 : 3,000
가족 장기자랑“행복드림” : 3,500</t>
    <phoneticPr fontId="1" type="noConversion"/>
  </si>
  <si>
    <t>기계구입비 : 250
설치비 : 250</t>
    <phoneticPr fontId="1" type="noConversion"/>
  </si>
  <si>
    <t>조부모와 손자녀간의 격대문화 조성 
관련 행사지원 : 3,500</t>
    <phoneticPr fontId="1" type="noConversion"/>
  </si>
  <si>
    <t>조부모와 손자녀간의 격대문화 조성 
관련 행사지원 : 3,200</t>
    <phoneticPr fontId="1" type="noConversion"/>
  </si>
  <si>
    <t>조부모와 손자녀간의 격대문화 조성 
관련 행사지원 : 2,000</t>
    <phoneticPr fontId="1" type="noConversion"/>
  </si>
  <si>
    <t>조부모와 손자녀간의 격대문화 조성 
관련 행사지원  : 3,200</t>
    <phoneticPr fontId="1" type="noConversion"/>
  </si>
  <si>
    <t>조부모와 손자녀간의 격대문화 조성 
관련 행사지원 : 3,500</t>
    <phoneticPr fontId="1" type="noConversion"/>
  </si>
  <si>
    <t>조부모와 손자녀간의 격대문화 조성 
관련 행사지원  : 2,000</t>
    <phoneticPr fontId="1" type="noConversion"/>
  </si>
  <si>
    <t>조부모와 손자녀간의 격대문화 조성 
관련 행사지원  : 3,000</t>
    <phoneticPr fontId="1" type="noConversion"/>
  </si>
  <si>
    <t>조부모와 손자녀간의 격대문화 조성 
관련 행사지원  : 5,400</t>
    <phoneticPr fontId="1" type="noConversion"/>
  </si>
  <si>
    <t>조부모와 손자녀간의 격대문화 조성 
관련 행사지원 : 3,000</t>
    <phoneticPr fontId="1" type="noConversion"/>
  </si>
  <si>
    <t>행사진행비 : 6,300
재료비 : 1,520
급식비 : 1,800
기타부대비용 : 380</t>
    <phoneticPr fontId="1" type="noConversion"/>
  </si>
  <si>
    <t>행사진행비 : 4,720
참가자 연수특전 : 15,280</t>
    <phoneticPr fontId="1" type="noConversion"/>
  </si>
  <si>
    <t>강사료 : 4,000
운영비 : 1,000</t>
    <phoneticPr fontId="1" type="noConversion"/>
  </si>
  <si>
    <t>기술경영지도, 지식재산권 취득, 홍보 마케팅, 네트워킹 등 사업화 지원 : 8,500
ISO인증 : 1,500
매니저 인건비 : 6,000</t>
    <phoneticPr fontId="1" type="noConversion"/>
  </si>
  <si>
    <t>모범회원및다문화가정표창  : 1,050
예절교육(3회) : 450
윤리선양 유적지탐방 : 1,500</t>
    <phoneticPr fontId="1" type="noConversion"/>
  </si>
  <si>
    <t>연합회장기 대회 개최 : 4,000
생활체육게이트볼대회 참가(도)
- 150천원*12팀
생활체육게이트볼대회 참가(전국)
-200천원*11팀</t>
    <phoneticPr fontId="1" type="noConversion"/>
  </si>
  <si>
    <t>충효선현 발굴 및 내고장 지명유래 정립</t>
    <phoneticPr fontId="1" type="noConversion"/>
  </si>
  <si>
    <t>경로당 화장실 개보수 및 증축
-지붕덧씌우기, 창호 및 중문설치
-보일러배관 설치, 건물외벽보강 
-노후시설 환경정비,씽크대 정수기 보수 등</t>
    <phoneticPr fontId="1" type="noConversion"/>
  </si>
  <si>
    <t>백일장 시상금 : 9,000
원고지,팜플릿,현수막등 : 1,700
참가홍보기념품 : 2,500
천막대여 및 기타 준비 : 1,800</t>
    <phoneticPr fontId="1" type="noConversion"/>
  </si>
  <si>
    <t>종합민원과</t>
  </si>
  <si>
    <t>현장 방문 친절서비스교육 : 12,000
외식업소 경영진단 : 3,000</t>
  </si>
  <si>
    <t>음식문화 개선 홍보 : 3,000
나트륨 줄이기 우수업소 지원 : 4,000
대표음식 식단전시 : 5,000
친절 업소 인센티브 : 5,000
식중독예방 홍보 : 3,000</t>
  </si>
  <si>
    <t>예처</t>
    <phoneticPr fontId="1" type="noConversion"/>
  </si>
  <si>
    <t>행사개최 1회 : 10,000</t>
  </si>
  <si>
    <t>워크숍 1회 : 10,000</t>
  </si>
  <si>
    <t>전국대회 참석 : 3,000</t>
  </si>
  <si>
    <t>행사지원 1회 : 19,000</t>
  </si>
  <si>
    <t>초청강연 1회 : 3,000</t>
  </si>
  <si>
    <t>행사참여 : 3,000</t>
  </si>
  <si>
    <t>풍물단 지원 : 2,000</t>
  </si>
  <si>
    <t>행사지원 1회 : 3,000</t>
  </si>
  <si>
    <t>행사지원 1회 : 2,000</t>
  </si>
  <si>
    <t>봉사활동 지원 1회 : 3,000</t>
  </si>
  <si>
    <t>벼직파재배 자재지원 600천/ha*70ha*50%</t>
  </si>
  <si>
    <t>통합브랜드쌀 DNA검사료 지원 
- 200천원*20회</t>
  </si>
  <si>
    <t>물류비 지원
- 100,000원*회*100일</t>
  </si>
  <si>
    <t>농산물 해외수출 홍보행사 : 25,000</t>
  </si>
  <si>
    <t>각종포장재지원
-종이박스·가방,비닐포장재,택배용 포장박스 등</t>
  </si>
  <si>
    <t>집하장 설치                                        
- 66,000,000원 * 1식 * 90%</t>
  </si>
  <si>
    <t>점적 관수 시설 지원                          
- 3,000,000원 * 1ha * 50%</t>
  </si>
  <si>
    <t>노후된 하우스 파이프 교체 지원              
- 9,000천원 * 2,000개 * 50%</t>
  </si>
  <si>
    <t>연초용비료 외 2종(자부담포함)             
- 150,020,000원 * 50%</t>
  </si>
  <si>
    <t>우량잠종대 외 1종                            
- 98,000,000원*70%</t>
  </si>
  <si>
    <t>원예특용작물 퇴비살포기 지원</t>
  </si>
  <si>
    <t>일손절감형 농기자재 지원</t>
  </si>
  <si>
    <t xml:space="preserve">토양개량제                     
- 30,000,000원 * 1개소 * 50%                           </t>
  </si>
  <si>
    <t>감천청결고추작목반(박장우)</t>
  </si>
  <si>
    <t>50원*100,000m*50%(멀칭필름)
150원*100,000m*50%(이중터널필름)</t>
  </si>
  <si>
    <t>곤충나라 영농조합법인</t>
  </si>
  <si>
    <t>관정                               
- 7,000,000원 * 1공 * 50%</t>
  </si>
  <si>
    <t>퇴비살포기 1 대                              
- 6,000,000원 * 1 대 * 50%</t>
  </si>
  <si>
    <t>예취기(트랙터용) 1대                            
- 6,000,000원 * 1 대 * 50%</t>
  </si>
  <si>
    <t>저온저장고(15평)                          
- 30,000,000원* 1동 * 50%</t>
  </si>
  <si>
    <t>비가림 하우스 시설          
- 2,300,000원 * 34동 * 50%</t>
  </si>
  <si>
    <t>유천면 임재성 외 1명                            (대상자 내역 별지)</t>
  </si>
  <si>
    <t>예천 오이하우스 단지 조성</t>
  </si>
  <si>
    <t>자동관비기 외 2종    
- 20,600,000원 * 1식 * 70%</t>
  </si>
  <si>
    <t>예천읍 남본리 김창환 외 12명</t>
  </si>
  <si>
    <t>블루베리 생산시설 현대화 사업</t>
  </si>
  <si>
    <t>생산시설 현대화 지원
- 15ha*20,000천원*50%</t>
  </si>
  <si>
    <t>예천농업협동조합 외 2</t>
  </si>
  <si>
    <t>벼 재배농가 상토 지원</t>
  </si>
  <si>
    <t>벼 재내농가 상토 지원
- 3,500원*50포*10.054ha*80%</t>
  </si>
  <si>
    <t>홍보비 : 900                                                        기타준비비 : 2,100</t>
    <phoneticPr fontId="1" type="noConversion"/>
  </si>
  <si>
    <t>사단법인 예천재향경우회</t>
    <phoneticPr fontId="1" type="noConversion"/>
  </si>
  <si>
    <t xml:space="preserve"> 한 자녀 더 갖기 운동 예천군 
협의회</t>
    <phoneticPr fontId="1" type="noConversion"/>
  </si>
  <si>
    <t>3,000원*55,000포*50%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</si>
</sst>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8"/>
      <color rgb="FF000000"/>
      <name val="맑은 고딕"/>
      <family val="3"/>
      <charset val="129"/>
      <scheme val="minor"/>
    </font>
    <font>
      <sz val="16"/>
      <color rgb="FF000000"/>
      <name val="바탕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16" fillId="3" borderId="5" xfId="0" applyFont="1" applyFill="1" applyBorder="1" applyAlignment="1">
      <alignment horizontal="distributed" vertical="center"/>
    </xf>
    <xf numFmtId="0" fontId="16" fillId="0" borderId="5" xfId="0" applyFont="1" applyBorder="1" applyAlignment="1">
      <alignment horizontal="distributed" vertical="center"/>
    </xf>
    <xf numFmtId="41" fontId="17" fillId="3" borderId="6" xfId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1" fontId="5" fillId="2" borderId="1" xfId="1" applyFont="1" applyFill="1" applyBorder="1" applyAlignment="1">
      <alignment horizontal="right" vertical="center" wrapText="1"/>
    </xf>
    <xf numFmtId="41" fontId="5" fillId="2" borderId="6" xfId="1" applyFont="1" applyFill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1" fontId="4" fillId="0" borderId="1" xfId="1" applyFont="1" applyBorder="1">
      <alignment vertical="center"/>
    </xf>
    <xf numFmtId="41" fontId="5" fillId="3" borderId="1" xfId="1" applyFont="1" applyFill="1" applyBorder="1" applyAlignment="1">
      <alignment horizontal="right" vertical="center" wrapText="1"/>
    </xf>
    <xf numFmtId="41" fontId="5" fillId="0" borderId="1" xfId="1" applyFont="1" applyBorder="1" applyAlignment="1">
      <alignment horizontal="right" vertical="center" wrapText="1"/>
    </xf>
    <xf numFmtId="0" fontId="4" fillId="0" borderId="5" xfId="0" applyFont="1" applyBorder="1" applyAlignment="1">
      <alignment horizontal="distributed" vertical="center"/>
    </xf>
    <xf numFmtId="3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41" fontId="10" fillId="0" borderId="1" xfId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1" fontId="5" fillId="2" borderId="1" xfId="0" applyNumberFormat="1" applyFont="1" applyFill="1" applyBorder="1" applyAlignment="1">
      <alignment horizontal="center" vertical="center"/>
    </xf>
    <xf numFmtId="41" fontId="8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>
      <alignment vertical="center"/>
    </xf>
    <xf numFmtId="41" fontId="8" fillId="4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1" fontId="5" fillId="2" borderId="6" xfId="0" applyNumberFormat="1" applyFont="1" applyFill="1" applyBorder="1" applyAlignment="1">
      <alignment horizontal="center" vertical="center"/>
    </xf>
    <xf numFmtId="41" fontId="10" fillId="0" borderId="6" xfId="1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8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41" fontId="14" fillId="0" borderId="1" xfId="1" applyFont="1" applyBorder="1" applyAlignment="1">
      <alignment horizontal="right" vertical="center" wrapText="1"/>
    </xf>
    <xf numFmtId="0" fontId="15" fillId="0" borderId="1" xfId="0" applyFont="1" applyBorder="1">
      <alignment vertical="center"/>
    </xf>
    <xf numFmtId="3" fontId="14" fillId="0" borderId="8" xfId="0" applyNumberFormat="1" applyFont="1" applyBorder="1" applyAlignment="1">
      <alignment horizontal="righ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41" fontId="14" fillId="0" borderId="7" xfId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41" fontId="10" fillId="0" borderId="1" xfId="1" applyFont="1" applyFill="1" applyBorder="1" applyAlignment="1">
      <alignment horizontal="right" vertical="center" wrapText="1"/>
    </xf>
    <xf numFmtId="41" fontId="5" fillId="0" borderId="1" xfId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1" fontId="10" fillId="3" borderId="1" xfId="1" applyFont="1" applyFill="1" applyBorder="1" applyAlignment="1">
      <alignment horizontal="right" vertical="center" wrapText="1"/>
    </xf>
    <xf numFmtId="41" fontId="5" fillId="3" borderId="1" xfId="1" applyFont="1" applyFill="1" applyBorder="1" applyAlignment="1">
      <alignment horizontal="center" vertical="center" wrapText="1"/>
    </xf>
    <xf numFmtId="41" fontId="12" fillId="0" borderId="1" xfId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7" fillId="3" borderId="1" xfId="1" applyNumberFormat="1" applyFont="1" applyFill="1" applyBorder="1" applyAlignment="1">
      <alignment horizontal="right" vertical="center" wrapText="1"/>
    </xf>
    <xf numFmtId="41" fontId="17" fillId="3" borderId="1" xfId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1" fontId="17" fillId="0" borderId="1" xfId="1" applyFont="1" applyBorder="1" applyAlignment="1">
      <alignment horizontal="right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justify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2" applyFont="1" applyFill="1" applyBorder="1" applyAlignment="1">
      <alignment horizontal="right" vertical="center" wrapText="1"/>
    </xf>
    <xf numFmtId="41" fontId="5" fillId="3" borderId="1" xfId="2" applyFont="1" applyFill="1" applyBorder="1" applyAlignment="1">
      <alignment horizontal="right" vertical="center" wrapText="1"/>
    </xf>
    <xf numFmtId="41" fontId="18" fillId="0" borderId="1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1" fontId="14" fillId="0" borderId="12" xfId="1" applyFont="1" applyFill="1" applyBorder="1" applyAlignment="1">
      <alignment horizontal="right" vertical="center" wrapText="1"/>
    </xf>
    <xf numFmtId="0" fontId="15" fillId="0" borderId="12" xfId="0" applyFont="1" applyBorder="1">
      <alignment vertical="center"/>
    </xf>
    <xf numFmtId="0" fontId="16" fillId="3" borderId="1" xfId="0" applyFont="1" applyFill="1" applyBorder="1" applyAlignment="1">
      <alignment horizontal="left" vertical="center" wrapText="1"/>
    </xf>
    <xf numFmtId="41" fontId="4" fillId="0" borderId="1" xfId="0" applyNumberFormat="1" applyFont="1" applyBorder="1">
      <alignment vertical="center"/>
    </xf>
    <xf numFmtId="3" fontId="19" fillId="0" borderId="1" xfId="0" applyNumberFormat="1" applyFont="1" applyBorder="1">
      <alignment vertical="center"/>
    </xf>
    <xf numFmtId="41" fontId="19" fillId="0" borderId="1" xfId="0" applyNumberFormat="1" applyFont="1" applyBorder="1">
      <alignment vertical="center"/>
    </xf>
    <xf numFmtId="3" fontId="15" fillId="0" borderId="1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19" fillId="0" borderId="6" xfId="0" applyNumberFormat="1" applyFont="1" applyBorder="1">
      <alignment vertical="center"/>
    </xf>
    <xf numFmtId="41" fontId="19" fillId="0" borderId="6" xfId="0" applyNumberFormat="1" applyFont="1" applyBorder="1">
      <alignment vertical="center"/>
    </xf>
    <xf numFmtId="3" fontId="15" fillId="0" borderId="6" xfId="0" applyNumberFormat="1" applyFont="1" applyBorder="1">
      <alignment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67"/>
  <sheetViews>
    <sheetView tabSelected="1" view="pageBreakPreview" topLeftCell="C1" zoomScale="55" zoomScaleNormal="85" zoomScaleSheetLayoutView="55" workbookViewId="0">
      <pane ySplit="3" topLeftCell="A4" activePane="bottomLeft" state="frozen"/>
      <selection pane="bottomLeft" activeCell="J47" sqref="J47"/>
    </sheetView>
  </sheetViews>
  <sheetFormatPr defaultRowHeight="16.5" x14ac:dyDescent="0.3"/>
  <cols>
    <col min="1" max="1" width="20.875" customWidth="1"/>
    <col min="2" max="2" width="43.5" customWidth="1"/>
    <col min="3" max="3" width="51.75" customWidth="1"/>
    <col min="4" max="4" width="26.5" customWidth="1"/>
    <col min="5" max="5" width="52.125" customWidth="1"/>
    <col min="6" max="12" width="20.625" customWidth="1"/>
  </cols>
  <sheetData>
    <row r="1" spans="1:12" ht="77.25" customHeight="1" x14ac:dyDescent="0.3">
      <c r="A1" s="84" t="s">
        <v>13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52.5" customHeight="1" thickBot="1" x14ac:dyDescent="0.35">
      <c r="A2" s="2"/>
      <c r="B2" s="1"/>
      <c r="C2" s="1"/>
      <c r="D2" s="1"/>
      <c r="E2" s="1"/>
      <c r="F2" s="1"/>
      <c r="G2" s="1"/>
      <c r="H2" s="1"/>
      <c r="I2" s="1" t="s">
        <v>224</v>
      </c>
      <c r="J2" s="1"/>
      <c r="K2" s="83" t="s">
        <v>11</v>
      </c>
      <c r="L2" s="83"/>
    </row>
    <row r="3" spans="1:12" ht="60.75" customHeight="1" x14ac:dyDescent="0.3">
      <c r="A3" s="10" t="s">
        <v>0</v>
      </c>
      <c r="B3" s="11" t="s">
        <v>8</v>
      </c>
      <c r="C3" s="11" t="s">
        <v>9</v>
      </c>
      <c r="D3" s="11" t="s">
        <v>12</v>
      </c>
      <c r="E3" s="11" t="s">
        <v>10</v>
      </c>
      <c r="F3" s="12" t="s">
        <v>7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6</v>
      </c>
      <c r="L3" s="13" t="s">
        <v>5</v>
      </c>
    </row>
    <row r="4" spans="1:12" s="3" customFormat="1" ht="60.75" customHeight="1" x14ac:dyDescent="0.3">
      <c r="A4" s="85" t="s">
        <v>55</v>
      </c>
      <c r="B4" s="86"/>
      <c r="C4" s="38" t="str">
        <f>SUBTOTAL(103,C5:C178)&amp;"건"</f>
        <v>152건</v>
      </c>
      <c r="D4" s="38"/>
      <c r="E4" s="38"/>
      <c r="F4" s="30">
        <f>SUBTOTAL(9,F5:F178)</f>
        <v>4262262</v>
      </c>
      <c r="G4" s="30">
        <f>SUBTOTAL(9,G5:G178)</f>
        <v>5976088.4000000004</v>
      </c>
      <c r="H4" s="30">
        <f>SUBTOTAL(9,H5:H178)</f>
        <v>4105741</v>
      </c>
      <c r="I4" s="30">
        <f>SUBTOTAL(9,I5:I178)</f>
        <v>1950347.4</v>
      </c>
      <c r="J4" s="30">
        <f>SUBTOTAL(9,J5:J178)</f>
        <v>4105741</v>
      </c>
      <c r="K4" s="30">
        <f>SUBTOTAL(9,K5:K178)</f>
        <v>4105741</v>
      </c>
      <c r="L4" s="32">
        <f>SUBTOTAL(9,L5:L178)</f>
        <v>4105741</v>
      </c>
    </row>
    <row r="5" spans="1:12" s="4" customFormat="1" ht="60.75" customHeight="1" x14ac:dyDescent="0.3">
      <c r="A5" s="33"/>
      <c r="B5" s="26" t="s">
        <v>298</v>
      </c>
      <c r="C5" s="26" t="str">
        <f>SUBTOTAL(103,C6:C7)&amp;"건"</f>
        <v>2건</v>
      </c>
      <c r="D5" s="26"/>
      <c r="E5" s="26"/>
      <c r="F5" s="29">
        <f>SUBTOTAL(9,F6:F7)</f>
        <v>25000</v>
      </c>
      <c r="G5" s="29">
        <f t="shared" ref="G5:L5" si="0">SUBTOTAL(9,G6:G7)</f>
        <v>18500</v>
      </c>
      <c r="H5" s="29">
        <f t="shared" si="0"/>
        <v>98500</v>
      </c>
      <c r="I5" s="29">
        <f t="shared" si="0"/>
        <v>0</v>
      </c>
      <c r="J5" s="29">
        <f t="shared" si="0"/>
        <v>98500</v>
      </c>
      <c r="K5" s="29">
        <f t="shared" si="0"/>
        <v>98500</v>
      </c>
      <c r="L5" s="34">
        <f t="shared" si="0"/>
        <v>98500</v>
      </c>
    </row>
    <row r="6" spans="1:12" s="4" customFormat="1" ht="60.75" customHeight="1" x14ac:dyDescent="0.3">
      <c r="A6" s="21" t="s">
        <v>299</v>
      </c>
      <c r="B6" s="27" t="s">
        <v>325</v>
      </c>
      <c r="C6" s="28" t="s">
        <v>300</v>
      </c>
      <c r="D6" s="28" t="s">
        <v>47</v>
      </c>
      <c r="E6" s="28" t="s">
        <v>360</v>
      </c>
      <c r="F6" s="25">
        <v>25000</v>
      </c>
      <c r="G6" s="25">
        <v>18500</v>
      </c>
      <c r="H6" s="25">
        <v>18500</v>
      </c>
      <c r="I6" s="25">
        <v>0</v>
      </c>
      <c r="J6" s="25">
        <v>18500</v>
      </c>
      <c r="K6" s="25">
        <f>H6</f>
        <v>18500</v>
      </c>
      <c r="L6" s="35">
        <f>K6</f>
        <v>18500</v>
      </c>
    </row>
    <row r="7" spans="1:12" s="5" customFormat="1" ht="49.5" customHeight="1" x14ac:dyDescent="0.3">
      <c r="A7" s="21" t="s">
        <v>299</v>
      </c>
      <c r="B7" s="27" t="s">
        <v>64</v>
      </c>
      <c r="C7" s="28" t="s">
        <v>301</v>
      </c>
      <c r="D7" s="28" t="s">
        <v>41</v>
      </c>
      <c r="E7" s="28" t="s">
        <v>376</v>
      </c>
      <c r="F7" s="25">
        <v>0</v>
      </c>
      <c r="G7" s="25">
        <v>0</v>
      </c>
      <c r="H7" s="25">
        <v>80000</v>
      </c>
      <c r="I7" s="25">
        <v>0</v>
      </c>
      <c r="J7" s="25">
        <v>80000</v>
      </c>
      <c r="K7" s="25">
        <f>H7</f>
        <v>80000</v>
      </c>
      <c r="L7" s="35">
        <f>K7</f>
        <v>80000</v>
      </c>
    </row>
    <row r="8" spans="1:12" s="4" customFormat="1" ht="80.099999999999994" customHeight="1" x14ac:dyDescent="0.3">
      <c r="A8" s="36"/>
      <c r="B8" s="26" t="s">
        <v>221</v>
      </c>
      <c r="C8" s="26" t="str">
        <f>SUBTOTAL(103,C9:C38)&amp;"건"</f>
        <v>30건</v>
      </c>
      <c r="D8" s="26"/>
      <c r="E8" s="26"/>
      <c r="F8" s="29">
        <f>SUBTOTAL(9,F9:F38)</f>
        <v>389150</v>
      </c>
      <c r="G8" s="29">
        <f>SUBTOTAL(9,G9:G38)</f>
        <v>326400</v>
      </c>
      <c r="H8" s="29">
        <f>SUBTOTAL(9,H9:H38)</f>
        <v>305300</v>
      </c>
      <c r="I8" s="29" t="s">
        <v>223</v>
      </c>
      <c r="J8" s="29">
        <f>SUBTOTAL(9,J9:J38)</f>
        <v>305300</v>
      </c>
      <c r="K8" s="29">
        <f>SUBTOTAL(9,K9:K38)</f>
        <v>305300</v>
      </c>
      <c r="L8" s="34">
        <f>SUBTOTAL(9,L9:L38)</f>
        <v>305300</v>
      </c>
    </row>
    <row r="9" spans="1:12" ht="99" customHeight="1" x14ac:dyDescent="0.3">
      <c r="A9" s="7" t="s">
        <v>142</v>
      </c>
      <c r="B9" s="57" t="s">
        <v>143</v>
      </c>
      <c r="C9" s="58" t="s">
        <v>144</v>
      </c>
      <c r="D9" s="58" t="s">
        <v>41</v>
      </c>
      <c r="E9" s="58" t="s">
        <v>329</v>
      </c>
      <c r="F9" s="59">
        <v>0</v>
      </c>
      <c r="G9" s="60">
        <v>14200</v>
      </c>
      <c r="H9" s="60">
        <v>8000</v>
      </c>
      <c r="I9" s="60">
        <v>6200</v>
      </c>
      <c r="J9" s="60">
        <v>8000</v>
      </c>
      <c r="K9" s="60">
        <f>H9</f>
        <v>8000</v>
      </c>
      <c r="L9" s="9">
        <f>K9</f>
        <v>8000</v>
      </c>
    </row>
    <row r="10" spans="1:12" ht="93" customHeight="1" x14ac:dyDescent="0.3">
      <c r="A10" s="7" t="s">
        <v>142</v>
      </c>
      <c r="B10" s="57" t="s">
        <v>145</v>
      </c>
      <c r="C10" s="58" t="s">
        <v>146</v>
      </c>
      <c r="D10" s="58" t="s">
        <v>41</v>
      </c>
      <c r="E10" s="78" t="s">
        <v>423</v>
      </c>
      <c r="F10" s="60">
        <v>1950</v>
      </c>
      <c r="G10" s="60">
        <v>3900</v>
      </c>
      <c r="H10" s="60">
        <v>3000</v>
      </c>
      <c r="I10" s="60">
        <v>900</v>
      </c>
      <c r="J10" s="60">
        <v>3000</v>
      </c>
      <c r="K10" s="60">
        <f t="shared" ref="K10:K38" si="1">H10</f>
        <v>3000</v>
      </c>
      <c r="L10" s="9">
        <f t="shared" ref="L10:L49" si="2">K10</f>
        <v>3000</v>
      </c>
    </row>
    <row r="11" spans="1:12" ht="102.75" customHeight="1" x14ac:dyDescent="0.3">
      <c r="A11" s="7" t="s">
        <v>142</v>
      </c>
      <c r="B11" s="57" t="s">
        <v>147</v>
      </c>
      <c r="C11" s="58" t="s">
        <v>148</v>
      </c>
      <c r="D11" s="58" t="s">
        <v>41</v>
      </c>
      <c r="E11" s="58" t="s">
        <v>330</v>
      </c>
      <c r="F11" s="60">
        <v>8300</v>
      </c>
      <c r="G11" s="60">
        <v>9000</v>
      </c>
      <c r="H11" s="60">
        <v>9000</v>
      </c>
      <c r="I11" s="60">
        <v>0</v>
      </c>
      <c r="J11" s="60">
        <v>9000</v>
      </c>
      <c r="K11" s="60">
        <f t="shared" si="1"/>
        <v>9000</v>
      </c>
      <c r="L11" s="9">
        <f t="shared" si="2"/>
        <v>9000</v>
      </c>
    </row>
    <row r="12" spans="1:12" ht="134.25" customHeight="1" x14ac:dyDescent="0.3">
      <c r="A12" s="7" t="s">
        <v>142</v>
      </c>
      <c r="B12" s="57" t="s">
        <v>147</v>
      </c>
      <c r="C12" s="58" t="s">
        <v>149</v>
      </c>
      <c r="D12" s="58" t="s">
        <v>41</v>
      </c>
      <c r="E12" s="58" t="s">
        <v>326</v>
      </c>
      <c r="F12" s="60">
        <v>1200</v>
      </c>
      <c r="G12" s="60">
        <v>3000</v>
      </c>
      <c r="H12" s="60">
        <v>3000</v>
      </c>
      <c r="I12" s="60">
        <v>0</v>
      </c>
      <c r="J12" s="60">
        <v>3000</v>
      </c>
      <c r="K12" s="60">
        <f t="shared" si="1"/>
        <v>3000</v>
      </c>
      <c r="L12" s="9">
        <f t="shared" si="2"/>
        <v>3000</v>
      </c>
    </row>
    <row r="13" spans="1:12" ht="80.099999999999994" customHeight="1" x14ac:dyDescent="0.3">
      <c r="A13" s="7" t="s">
        <v>142</v>
      </c>
      <c r="B13" s="57" t="s">
        <v>147</v>
      </c>
      <c r="C13" s="58" t="s">
        <v>150</v>
      </c>
      <c r="D13" s="58" t="s">
        <v>41</v>
      </c>
      <c r="E13" s="58" t="s">
        <v>331</v>
      </c>
      <c r="F13" s="60">
        <v>2700</v>
      </c>
      <c r="G13" s="60">
        <v>3000</v>
      </c>
      <c r="H13" s="60">
        <v>3000</v>
      </c>
      <c r="I13" s="60">
        <v>0</v>
      </c>
      <c r="J13" s="60">
        <v>3000</v>
      </c>
      <c r="K13" s="60">
        <f t="shared" si="1"/>
        <v>3000</v>
      </c>
      <c r="L13" s="9">
        <f t="shared" si="2"/>
        <v>3000</v>
      </c>
    </row>
    <row r="14" spans="1:12" ht="80.099999999999994" customHeight="1" x14ac:dyDescent="0.3">
      <c r="A14" s="8" t="s">
        <v>142</v>
      </c>
      <c r="B14" s="61" t="s">
        <v>151</v>
      </c>
      <c r="C14" s="62" t="s">
        <v>152</v>
      </c>
      <c r="D14" s="62" t="s">
        <v>106</v>
      </c>
      <c r="E14" s="62" t="s">
        <v>328</v>
      </c>
      <c r="F14" s="63">
        <v>20000</v>
      </c>
      <c r="G14" s="63">
        <v>20000</v>
      </c>
      <c r="H14" s="63">
        <v>20000</v>
      </c>
      <c r="I14" s="63">
        <v>0</v>
      </c>
      <c r="J14" s="63">
        <v>20000</v>
      </c>
      <c r="K14" s="60">
        <f t="shared" si="1"/>
        <v>20000</v>
      </c>
      <c r="L14" s="9">
        <f t="shared" si="2"/>
        <v>20000</v>
      </c>
    </row>
    <row r="15" spans="1:12" ht="144.75" customHeight="1" x14ac:dyDescent="0.3">
      <c r="A15" s="8" t="s">
        <v>142</v>
      </c>
      <c r="B15" s="61" t="s">
        <v>153</v>
      </c>
      <c r="C15" s="62" t="s">
        <v>154</v>
      </c>
      <c r="D15" s="62" t="s">
        <v>47</v>
      </c>
      <c r="E15" s="62" t="s">
        <v>377</v>
      </c>
      <c r="F15" s="63">
        <v>300000</v>
      </c>
      <c r="G15" s="63">
        <v>142300</v>
      </c>
      <c r="H15" s="63">
        <v>142300</v>
      </c>
      <c r="I15" s="63"/>
      <c r="J15" s="63">
        <v>142300</v>
      </c>
      <c r="K15" s="60">
        <f t="shared" si="1"/>
        <v>142300</v>
      </c>
      <c r="L15" s="9">
        <f t="shared" si="2"/>
        <v>142300</v>
      </c>
    </row>
    <row r="16" spans="1:12" ht="129" customHeight="1" x14ac:dyDescent="0.3">
      <c r="A16" s="8" t="s">
        <v>142</v>
      </c>
      <c r="B16" s="61" t="s">
        <v>155</v>
      </c>
      <c r="C16" s="62" t="s">
        <v>156</v>
      </c>
      <c r="D16" s="62" t="s">
        <v>41</v>
      </c>
      <c r="E16" s="65" t="s">
        <v>361</v>
      </c>
      <c r="F16" s="64">
        <v>0</v>
      </c>
      <c r="G16" s="63">
        <v>3500</v>
      </c>
      <c r="H16" s="63">
        <v>3500</v>
      </c>
      <c r="I16" s="63">
        <v>0</v>
      </c>
      <c r="J16" s="63">
        <v>3500</v>
      </c>
      <c r="K16" s="60">
        <f t="shared" si="1"/>
        <v>3500</v>
      </c>
      <c r="L16" s="9">
        <f t="shared" si="2"/>
        <v>3500</v>
      </c>
    </row>
    <row r="17" spans="1:12" ht="105" customHeight="1" x14ac:dyDescent="0.3">
      <c r="A17" s="8" t="s">
        <v>142</v>
      </c>
      <c r="B17" s="61" t="s">
        <v>157</v>
      </c>
      <c r="C17" s="62" t="s">
        <v>156</v>
      </c>
      <c r="D17" s="62" t="s">
        <v>41</v>
      </c>
      <c r="E17" s="65" t="s">
        <v>362</v>
      </c>
      <c r="F17" s="64">
        <v>0</v>
      </c>
      <c r="G17" s="63">
        <v>3200</v>
      </c>
      <c r="H17" s="63">
        <v>3200</v>
      </c>
      <c r="I17" s="63">
        <v>0</v>
      </c>
      <c r="J17" s="63">
        <v>3200</v>
      </c>
      <c r="K17" s="60">
        <f t="shared" si="1"/>
        <v>3200</v>
      </c>
      <c r="L17" s="9">
        <f t="shared" si="2"/>
        <v>3200</v>
      </c>
    </row>
    <row r="18" spans="1:12" ht="80.099999999999994" customHeight="1" x14ac:dyDescent="0.3">
      <c r="A18" s="8" t="s">
        <v>142</v>
      </c>
      <c r="B18" s="61" t="s">
        <v>158</v>
      </c>
      <c r="C18" s="62" t="s">
        <v>156</v>
      </c>
      <c r="D18" s="62" t="s">
        <v>41</v>
      </c>
      <c r="E18" s="65" t="s">
        <v>363</v>
      </c>
      <c r="F18" s="64">
        <v>0</v>
      </c>
      <c r="G18" s="63">
        <v>2000</v>
      </c>
      <c r="H18" s="63">
        <v>2000</v>
      </c>
      <c r="I18" s="63">
        <v>0</v>
      </c>
      <c r="J18" s="63">
        <v>2000</v>
      </c>
      <c r="K18" s="60">
        <f t="shared" si="1"/>
        <v>2000</v>
      </c>
      <c r="L18" s="9">
        <f t="shared" si="2"/>
        <v>2000</v>
      </c>
    </row>
    <row r="19" spans="1:12" ht="116.25" customHeight="1" x14ac:dyDescent="0.3">
      <c r="A19" s="8" t="s">
        <v>142</v>
      </c>
      <c r="B19" s="61" t="s">
        <v>159</v>
      </c>
      <c r="C19" s="62" t="s">
        <v>156</v>
      </c>
      <c r="D19" s="62" t="s">
        <v>41</v>
      </c>
      <c r="E19" s="65" t="s">
        <v>364</v>
      </c>
      <c r="F19" s="64">
        <v>0</v>
      </c>
      <c r="G19" s="63">
        <v>3200</v>
      </c>
      <c r="H19" s="63">
        <v>3200</v>
      </c>
      <c r="I19" s="63">
        <v>0</v>
      </c>
      <c r="J19" s="63">
        <v>3200</v>
      </c>
      <c r="K19" s="60">
        <f t="shared" si="1"/>
        <v>3200</v>
      </c>
      <c r="L19" s="9">
        <f t="shared" si="2"/>
        <v>3200</v>
      </c>
    </row>
    <row r="20" spans="1:12" ht="126" customHeight="1" x14ac:dyDescent="0.3">
      <c r="A20" s="8" t="s">
        <v>142</v>
      </c>
      <c r="B20" s="61" t="s">
        <v>160</v>
      </c>
      <c r="C20" s="62" t="s">
        <v>156</v>
      </c>
      <c r="D20" s="62" t="s">
        <v>41</v>
      </c>
      <c r="E20" s="65" t="s">
        <v>365</v>
      </c>
      <c r="F20" s="64">
        <v>0</v>
      </c>
      <c r="G20" s="63">
        <v>3500</v>
      </c>
      <c r="H20" s="63">
        <v>3500</v>
      </c>
      <c r="I20" s="63">
        <v>0</v>
      </c>
      <c r="J20" s="63">
        <v>3500</v>
      </c>
      <c r="K20" s="60">
        <f t="shared" si="1"/>
        <v>3500</v>
      </c>
      <c r="L20" s="9">
        <f t="shared" si="2"/>
        <v>3500</v>
      </c>
    </row>
    <row r="21" spans="1:12" ht="125.25" customHeight="1" x14ac:dyDescent="0.3">
      <c r="A21" s="8" t="s">
        <v>142</v>
      </c>
      <c r="B21" s="61" t="s">
        <v>161</v>
      </c>
      <c r="C21" s="62" t="s">
        <v>156</v>
      </c>
      <c r="D21" s="62" t="s">
        <v>41</v>
      </c>
      <c r="E21" s="65" t="s">
        <v>366</v>
      </c>
      <c r="F21" s="64">
        <v>0</v>
      </c>
      <c r="G21" s="63">
        <v>2000</v>
      </c>
      <c r="H21" s="63">
        <v>2000</v>
      </c>
      <c r="I21" s="63">
        <v>0</v>
      </c>
      <c r="J21" s="63">
        <v>2000</v>
      </c>
      <c r="K21" s="60">
        <f t="shared" si="1"/>
        <v>2000</v>
      </c>
      <c r="L21" s="9">
        <f t="shared" si="2"/>
        <v>2000</v>
      </c>
    </row>
    <row r="22" spans="1:12" s="5" customFormat="1" ht="132" customHeight="1" x14ac:dyDescent="0.3">
      <c r="A22" s="8" t="s">
        <v>142</v>
      </c>
      <c r="B22" s="61" t="s">
        <v>322</v>
      </c>
      <c r="C22" s="62" t="s">
        <v>156</v>
      </c>
      <c r="D22" s="62" t="s">
        <v>41</v>
      </c>
      <c r="E22" s="65" t="s">
        <v>367</v>
      </c>
      <c r="F22" s="64">
        <v>0</v>
      </c>
      <c r="G22" s="63">
        <v>3000</v>
      </c>
      <c r="H22" s="63">
        <v>3000</v>
      </c>
      <c r="I22" s="63"/>
      <c r="J22" s="63">
        <v>3000</v>
      </c>
      <c r="K22" s="60">
        <f t="shared" si="1"/>
        <v>3000</v>
      </c>
      <c r="L22" s="9">
        <f t="shared" si="2"/>
        <v>3000</v>
      </c>
    </row>
    <row r="23" spans="1:12" s="5" customFormat="1" ht="122.25" customHeight="1" x14ac:dyDescent="0.3">
      <c r="A23" s="8" t="s">
        <v>142</v>
      </c>
      <c r="B23" s="61" t="s">
        <v>323</v>
      </c>
      <c r="C23" s="62" t="s">
        <v>156</v>
      </c>
      <c r="D23" s="62" t="s">
        <v>41</v>
      </c>
      <c r="E23" s="65" t="s">
        <v>362</v>
      </c>
      <c r="F23" s="64">
        <v>0</v>
      </c>
      <c r="G23" s="63">
        <v>3200</v>
      </c>
      <c r="H23" s="63">
        <v>3200</v>
      </c>
      <c r="I23" s="63"/>
      <c r="J23" s="63">
        <v>3200</v>
      </c>
      <c r="K23" s="60">
        <f t="shared" si="1"/>
        <v>3200</v>
      </c>
      <c r="L23" s="9">
        <f t="shared" si="2"/>
        <v>3200</v>
      </c>
    </row>
    <row r="24" spans="1:12" s="5" customFormat="1" ht="121.5" customHeight="1" x14ac:dyDescent="0.3">
      <c r="A24" s="8" t="s">
        <v>142</v>
      </c>
      <c r="B24" s="61" t="s">
        <v>324</v>
      </c>
      <c r="C24" s="62" t="s">
        <v>156</v>
      </c>
      <c r="D24" s="62" t="s">
        <v>41</v>
      </c>
      <c r="E24" s="65" t="s">
        <v>368</v>
      </c>
      <c r="F24" s="64">
        <v>0</v>
      </c>
      <c r="G24" s="63">
        <v>5400</v>
      </c>
      <c r="H24" s="63">
        <v>5400</v>
      </c>
      <c r="I24" s="63"/>
      <c r="J24" s="63">
        <v>5400</v>
      </c>
      <c r="K24" s="60">
        <f t="shared" si="1"/>
        <v>5400</v>
      </c>
      <c r="L24" s="9">
        <f t="shared" si="2"/>
        <v>5400</v>
      </c>
    </row>
    <row r="25" spans="1:12" s="5" customFormat="1" ht="115.5" customHeight="1" x14ac:dyDescent="0.3">
      <c r="A25" s="8" t="s">
        <v>142</v>
      </c>
      <c r="B25" s="61" t="s">
        <v>327</v>
      </c>
      <c r="C25" s="62" t="s">
        <v>156</v>
      </c>
      <c r="D25" s="62" t="s">
        <v>41</v>
      </c>
      <c r="E25" s="65" t="s">
        <v>369</v>
      </c>
      <c r="F25" s="64">
        <v>0</v>
      </c>
      <c r="G25" s="63">
        <v>3000</v>
      </c>
      <c r="H25" s="63">
        <v>3000</v>
      </c>
      <c r="I25" s="63"/>
      <c r="J25" s="63">
        <v>3000</v>
      </c>
      <c r="K25" s="60">
        <f t="shared" si="1"/>
        <v>3000</v>
      </c>
      <c r="L25" s="9">
        <f t="shared" si="2"/>
        <v>3000</v>
      </c>
    </row>
    <row r="26" spans="1:12" ht="205.5" customHeight="1" x14ac:dyDescent="0.3">
      <c r="A26" s="21" t="s">
        <v>142</v>
      </c>
      <c r="B26" s="27" t="s">
        <v>162</v>
      </c>
      <c r="C26" s="28" t="s">
        <v>163</v>
      </c>
      <c r="D26" s="28" t="s">
        <v>41</v>
      </c>
      <c r="E26" s="28" t="s">
        <v>343</v>
      </c>
      <c r="F26" s="25">
        <v>13000</v>
      </c>
      <c r="G26" s="25">
        <v>13000</v>
      </c>
      <c r="H26" s="25">
        <v>13000</v>
      </c>
      <c r="I26" s="25">
        <v>0</v>
      </c>
      <c r="J26" s="25">
        <v>13000</v>
      </c>
      <c r="K26" s="60">
        <f t="shared" si="1"/>
        <v>13000</v>
      </c>
      <c r="L26" s="9">
        <f t="shared" si="2"/>
        <v>13000</v>
      </c>
    </row>
    <row r="27" spans="1:12" ht="171.75" customHeight="1" x14ac:dyDescent="0.3">
      <c r="A27" s="21" t="s">
        <v>142</v>
      </c>
      <c r="B27" s="27" t="s">
        <v>162</v>
      </c>
      <c r="C27" s="28" t="s">
        <v>164</v>
      </c>
      <c r="D27" s="28" t="s">
        <v>41</v>
      </c>
      <c r="E27" s="28" t="s">
        <v>165</v>
      </c>
      <c r="F27" s="25">
        <v>12000</v>
      </c>
      <c r="G27" s="25">
        <v>12000</v>
      </c>
      <c r="H27" s="25">
        <v>12000</v>
      </c>
      <c r="I27" s="25">
        <v>0</v>
      </c>
      <c r="J27" s="25">
        <v>12000</v>
      </c>
      <c r="K27" s="60">
        <f t="shared" si="1"/>
        <v>12000</v>
      </c>
      <c r="L27" s="9">
        <f t="shared" si="2"/>
        <v>12000</v>
      </c>
    </row>
    <row r="28" spans="1:12" ht="246" customHeight="1" x14ac:dyDescent="0.3">
      <c r="A28" s="21" t="s">
        <v>142</v>
      </c>
      <c r="B28" s="27" t="s">
        <v>166</v>
      </c>
      <c r="C28" s="27" t="s">
        <v>167</v>
      </c>
      <c r="D28" s="28" t="s">
        <v>168</v>
      </c>
      <c r="E28" s="28" t="s">
        <v>344</v>
      </c>
      <c r="F28" s="56" t="s">
        <v>169</v>
      </c>
      <c r="G28" s="25">
        <v>37000</v>
      </c>
      <c r="H28" s="25">
        <v>24000</v>
      </c>
      <c r="I28" s="25">
        <v>13000</v>
      </c>
      <c r="J28" s="25">
        <v>24000</v>
      </c>
      <c r="K28" s="60">
        <f t="shared" si="1"/>
        <v>24000</v>
      </c>
      <c r="L28" s="9">
        <f t="shared" si="2"/>
        <v>24000</v>
      </c>
    </row>
    <row r="29" spans="1:12" ht="178.5" customHeight="1" x14ac:dyDescent="0.3">
      <c r="A29" s="21" t="s">
        <v>142</v>
      </c>
      <c r="B29" s="27" t="s">
        <v>170</v>
      </c>
      <c r="C29" s="28" t="s">
        <v>171</v>
      </c>
      <c r="D29" s="28" t="s">
        <v>168</v>
      </c>
      <c r="E29" s="28" t="s">
        <v>172</v>
      </c>
      <c r="F29" s="25">
        <v>10000</v>
      </c>
      <c r="G29" s="25">
        <v>10000</v>
      </c>
      <c r="H29" s="25">
        <v>10000</v>
      </c>
      <c r="I29" s="25">
        <v>0</v>
      </c>
      <c r="J29" s="25">
        <v>10000</v>
      </c>
      <c r="K29" s="60">
        <f t="shared" si="1"/>
        <v>10000</v>
      </c>
      <c r="L29" s="9">
        <f t="shared" si="2"/>
        <v>10000</v>
      </c>
    </row>
    <row r="30" spans="1:12" ht="80.099999999999994" customHeight="1" x14ac:dyDescent="0.3">
      <c r="A30" s="21" t="s">
        <v>142</v>
      </c>
      <c r="B30" s="27" t="s">
        <v>173</v>
      </c>
      <c r="C30" s="28" t="s">
        <v>174</v>
      </c>
      <c r="D30" s="28" t="s">
        <v>168</v>
      </c>
      <c r="E30" s="28" t="s">
        <v>175</v>
      </c>
      <c r="F30" s="25">
        <v>0</v>
      </c>
      <c r="G30" s="25">
        <v>1000</v>
      </c>
      <c r="H30" s="25">
        <v>1000</v>
      </c>
      <c r="I30" s="25">
        <v>0</v>
      </c>
      <c r="J30" s="25">
        <v>1000</v>
      </c>
      <c r="K30" s="60">
        <f t="shared" si="1"/>
        <v>1000</v>
      </c>
      <c r="L30" s="9">
        <f t="shared" si="2"/>
        <v>1000</v>
      </c>
    </row>
    <row r="31" spans="1:12" ht="80.099999999999994" customHeight="1" x14ac:dyDescent="0.3">
      <c r="A31" s="21" t="s">
        <v>142</v>
      </c>
      <c r="B31" s="27" t="s">
        <v>176</v>
      </c>
      <c r="C31" s="28" t="s">
        <v>174</v>
      </c>
      <c r="D31" s="28" t="s">
        <v>168</v>
      </c>
      <c r="E31" s="28" t="s">
        <v>175</v>
      </c>
      <c r="F31" s="25">
        <v>0</v>
      </c>
      <c r="G31" s="25">
        <v>1000</v>
      </c>
      <c r="H31" s="25">
        <v>1000</v>
      </c>
      <c r="I31" s="25">
        <v>0</v>
      </c>
      <c r="J31" s="25">
        <v>1000</v>
      </c>
      <c r="K31" s="60">
        <f t="shared" si="1"/>
        <v>1000</v>
      </c>
      <c r="L31" s="9">
        <f t="shared" si="2"/>
        <v>1000</v>
      </c>
    </row>
    <row r="32" spans="1:12" ht="80.099999999999994" customHeight="1" x14ac:dyDescent="0.3">
      <c r="A32" s="21" t="s">
        <v>142</v>
      </c>
      <c r="B32" s="27" t="s">
        <v>177</v>
      </c>
      <c r="C32" s="28" t="s">
        <v>174</v>
      </c>
      <c r="D32" s="28" t="s">
        <v>168</v>
      </c>
      <c r="E32" s="28" t="s">
        <v>175</v>
      </c>
      <c r="F32" s="25">
        <v>0</v>
      </c>
      <c r="G32" s="25">
        <v>1000</v>
      </c>
      <c r="H32" s="25">
        <v>1000</v>
      </c>
      <c r="I32" s="25">
        <v>0</v>
      </c>
      <c r="J32" s="25">
        <v>1000</v>
      </c>
      <c r="K32" s="60">
        <f t="shared" si="1"/>
        <v>1000</v>
      </c>
      <c r="L32" s="9">
        <f t="shared" si="2"/>
        <v>1000</v>
      </c>
    </row>
    <row r="33" spans="1:12" ht="80.099999999999994" customHeight="1" x14ac:dyDescent="0.3">
      <c r="A33" s="21" t="s">
        <v>142</v>
      </c>
      <c r="B33" s="27" t="s">
        <v>178</v>
      </c>
      <c r="C33" s="28" t="s">
        <v>174</v>
      </c>
      <c r="D33" s="28" t="s">
        <v>168</v>
      </c>
      <c r="E33" s="28" t="s">
        <v>175</v>
      </c>
      <c r="F33" s="25">
        <v>0</v>
      </c>
      <c r="G33" s="25">
        <v>1000</v>
      </c>
      <c r="H33" s="25">
        <v>1000</v>
      </c>
      <c r="I33" s="25">
        <v>0</v>
      </c>
      <c r="J33" s="25">
        <v>1000</v>
      </c>
      <c r="K33" s="60">
        <f t="shared" si="1"/>
        <v>1000</v>
      </c>
      <c r="L33" s="9">
        <f t="shared" si="2"/>
        <v>1000</v>
      </c>
    </row>
    <row r="34" spans="1:12" ht="80.099999999999994" customHeight="1" x14ac:dyDescent="0.3">
      <c r="A34" s="21" t="s">
        <v>142</v>
      </c>
      <c r="B34" s="27" t="s">
        <v>179</v>
      </c>
      <c r="C34" s="28" t="s">
        <v>174</v>
      </c>
      <c r="D34" s="28" t="s">
        <v>168</v>
      </c>
      <c r="E34" s="28" t="s">
        <v>175</v>
      </c>
      <c r="F34" s="25">
        <v>0</v>
      </c>
      <c r="G34" s="25">
        <v>1000</v>
      </c>
      <c r="H34" s="25">
        <v>1000</v>
      </c>
      <c r="I34" s="25">
        <v>0</v>
      </c>
      <c r="J34" s="25">
        <v>1000</v>
      </c>
      <c r="K34" s="60">
        <f t="shared" si="1"/>
        <v>1000</v>
      </c>
      <c r="L34" s="9">
        <f t="shared" si="2"/>
        <v>1000</v>
      </c>
    </row>
    <row r="35" spans="1:12" ht="80.099999999999994" customHeight="1" x14ac:dyDescent="0.3">
      <c r="A35" s="21" t="s">
        <v>142</v>
      </c>
      <c r="B35" s="27" t="s">
        <v>180</v>
      </c>
      <c r="C35" s="28" t="s">
        <v>174</v>
      </c>
      <c r="D35" s="28" t="s">
        <v>168</v>
      </c>
      <c r="E35" s="28" t="s">
        <v>175</v>
      </c>
      <c r="F35" s="25">
        <v>0</v>
      </c>
      <c r="G35" s="25">
        <v>1000</v>
      </c>
      <c r="H35" s="25">
        <v>1000</v>
      </c>
      <c r="I35" s="25">
        <v>0</v>
      </c>
      <c r="J35" s="25">
        <v>1000</v>
      </c>
      <c r="K35" s="60">
        <f t="shared" si="1"/>
        <v>1000</v>
      </c>
      <c r="L35" s="9">
        <f t="shared" si="2"/>
        <v>1000</v>
      </c>
    </row>
    <row r="36" spans="1:12" ht="80.099999999999994" customHeight="1" x14ac:dyDescent="0.3">
      <c r="A36" s="21" t="s">
        <v>142</v>
      </c>
      <c r="B36" s="27" t="s">
        <v>181</v>
      </c>
      <c r="C36" s="28" t="s">
        <v>182</v>
      </c>
      <c r="D36" s="28" t="s">
        <v>168</v>
      </c>
      <c r="E36" s="28" t="s">
        <v>346</v>
      </c>
      <c r="F36" s="25">
        <v>5000</v>
      </c>
      <c r="G36" s="25">
        <v>5000</v>
      </c>
      <c r="H36" s="25">
        <v>5000</v>
      </c>
      <c r="I36" s="25">
        <v>0</v>
      </c>
      <c r="J36" s="25">
        <v>5000</v>
      </c>
      <c r="K36" s="60">
        <f t="shared" si="1"/>
        <v>5000</v>
      </c>
      <c r="L36" s="9">
        <f t="shared" si="2"/>
        <v>5000</v>
      </c>
    </row>
    <row r="37" spans="1:12" ht="80.099999999999994" customHeight="1" x14ac:dyDescent="0.3">
      <c r="A37" s="21" t="s">
        <v>142</v>
      </c>
      <c r="B37" s="27" t="s">
        <v>181</v>
      </c>
      <c r="C37" s="28" t="s">
        <v>183</v>
      </c>
      <c r="D37" s="28" t="s">
        <v>168</v>
      </c>
      <c r="E37" s="28" t="s">
        <v>345</v>
      </c>
      <c r="F37" s="25">
        <v>10000</v>
      </c>
      <c r="G37" s="25">
        <v>10000</v>
      </c>
      <c r="H37" s="25">
        <v>10000</v>
      </c>
      <c r="I37" s="25">
        <v>0</v>
      </c>
      <c r="J37" s="25">
        <v>10000</v>
      </c>
      <c r="K37" s="60">
        <f t="shared" si="1"/>
        <v>10000</v>
      </c>
      <c r="L37" s="9">
        <f t="shared" si="2"/>
        <v>10000</v>
      </c>
    </row>
    <row r="38" spans="1:12" ht="124.5" customHeight="1" x14ac:dyDescent="0.3">
      <c r="A38" s="21" t="s">
        <v>142</v>
      </c>
      <c r="B38" s="27" t="s">
        <v>184</v>
      </c>
      <c r="C38" s="28" t="s">
        <v>185</v>
      </c>
      <c r="D38" s="28" t="s">
        <v>168</v>
      </c>
      <c r="E38" s="28" t="s">
        <v>347</v>
      </c>
      <c r="F38" s="25">
        <v>5000</v>
      </c>
      <c r="G38" s="25">
        <v>6000</v>
      </c>
      <c r="H38" s="25">
        <v>5000</v>
      </c>
      <c r="I38" s="25">
        <v>1000</v>
      </c>
      <c r="J38" s="25">
        <v>5000</v>
      </c>
      <c r="K38" s="60">
        <f t="shared" si="1"/>
        <v>5000</v>
      </c>
      <c r="L38" s="9">
        <f t="shared" si="2"/>
        <v>5000</v>
      </c>
    </row>
    <row r="39" spans="1:12" ht="80.099999999999994" customHeight="1" x14ac:dyDescent="0.3">
      <c r="A39" s="36"/>
      <c r="B39" s="39" t="s">
        <v>216</v>
      </c>
      <c r="C39" s="26" t="str">
        <f>SUBTOTAL(103,C40:C49)&amp;"건"</f>
        <v>10건</v>
      </c>
      <c r="D39" s="26"/>
      <c r="E39" s="26"/>
      <c r="F39" s="14">
        <f>SUBTOTAL(9,F40:F49)</f>
        <v>80000</v>
      </c>
      <c r="G39" s="14">
        <f t="shared" ref="G39:L39" si="3">SUBTOTAL(9,G40:G49)</f>
        <v>109045</v>
      </c>
      <c r="H39" s="14">
        <f t="shared" si="3"/>
        <v>79000</v>
      </c>
      <c r="I39" s="14">
        <f t="shared" si="3"/>
        <v>30045</v>
      </c>
      <c r="J39" s="14">
        <f t="shared" si="3"/>
        <v>79000</v>
      </c>
      <c r="K39" s="14">
        <f t="shared" si="3"/>
        <v>79000</v>
      </c>
      <c r="L39" s="14">
        <f t="shared" si="3"/>
        <v>79000</v>
      </c>
    </row>
    <row r="40" spans="1:12" ht="123" customHeight="1" x14ac:dyDescent="0.3">
      <c r="A40" s="21" t="s">
        <v>14</v>
      </c>
      <c r="B40" s="16" t="s">
        <v>29</v>
      </c>
      <c r="C40" s="16" t="s">
        <v>33</v>
      </c>
      <c r="D40" s="28" t="s">
        <v>35</v>
      </c>
      <c r="E40" s="17" t="s">
        <v>36</v>
      </c>
      <c r="F40" s="18">
        <v>15000</v>
      </c>
      <c r="G40" s="19">
        <v>15000</v>
      </c>
      <c r="H40" s="18">
        <v>15000</v>
      </c>
      <c r="I40" s="18"/>
      <c r="J40" s="18">
        <v>15000</v>
      </c>
      <c r="K40" s="79">
        <f>H40</f>
        <v>15000</v>
      </c>
      <c r="L40" s="9">
        <f t="shared" si="2"/>
        <v>15000</v>
      </c>
    </row>
    <row r="41" spans="1:12" ht="101.25" customHeight="1" x14ac:dyDescent="0.3">
      <c r="A41" s="21" t="s">
        <v>14</v>
      </c>
      <c r="B41" s="16" t="s">
        <v>30</v>
      </c>
      <c r="C41" s="16" t="s">
        <v>34</v>
      </c>
      <c r="D41" s="28" t="s">
        <v>35</v>
      </c>
      <c r="E41" s="17" t="s">
        <v>37</v>
      </c>
      <c r="F41" s="18">
        <v>1000</v>
      </c>
      <c r="G41" s="20">
        <f t="shared" ref="G41:G43" si="4">SUM(H41:I41)</f>
        <v>10000</v>
      </c>
      <c r="H41" s="18">
        <v>1000</v>
      </c>
      <c r="I41" s="18">
        <v>9000</v>
      </c>
      <c r="J41" s="18">
        <v>1000</v>
      </c>
      <c r="K41" s="79">
        <f t="shared" ref="K41:K49" si="5">H41</f>
        <v>1000</v>
      </c>
      <c r="L41" s="9">
        <f t="shared" si="2"/>
        <v>1000</v>
      </c>
    </row>
    <row r="42" spans="1:12" ht="80.099999999999994" customHeight="1" x14ac:dyDescent="0.3">
      <c r="A42" s="21" t="s">
        <v>14</v>
      </c>
      <c r="B42" s="16" t="s">
        <v>31</v>
      </c>
      <c r="C42" s="16" t="s">
        <v>34</v>
      </c>
      <c r="D42" s="28" t="s">
        <v>35</v>
      </c>
      <c r="E42" s="17" t="s">
        <v>38</v>
      </c>
      <c r="F42" s="18">
        <v>500</v>
      </c>
      <c r="G42" s="20">
        <f t="shared" si="4"/>
        <v>4500</v>
      </c>
      <c r="H42" s="18">
        <v>500</v>
      </c>
      <c r="I42" s="18">
        <v>4000</v>
      </c>
      <c r="J42" s="18">
        <v>500</v>
      </c>
      <c r="K42" s="79">
        <f t="shared" si="5"/>
        <v>500</v>
      </c>
      <c r="L42" s="9">
        <f t="shared" si="2"/>
        <v>500</v>
      </c>
    </row>
    <row r="43" spans="1:12" ht="80.099999999999994" customHeight="1" x14ac:dyDescent="0.3">
      <c r="A43" s="21" t="s">
        <v>14</v>
      </c>
      <c r="B43" s="16" t="s">
        <v>32</v>
      </c>
      <c r="C43" s="16" t="s">
        <v>34</v>
      </c>
      <c r="D43" s="28" t="s">
        <v>35</v>
      </c>
      <c r="E43" s="17" t="s">
        <v>38</v>
      </c>
      <c r="F43" s="18">
        <v>500</v>
      </c>
      <c r="G43" s="20">
        <f t="shared" si="4"/>
        <v>6300</v>
      </c>
      <c r="H43" s="18">
        <v>500</v>
      </c>
      <c r="I43" s="18">
        <v>5800</v>
      </c>
      <c r="J43" s="18">
        <v>500</v>
      </c>
      <c r="K43" s="79">
        <f t="shared" si="5"/>
        <v>500</v>
      </c>
      <c r="L43" s="9">
        <f t="shared" si="2"/>
        <v>500</v>
      </c>
    </row>
    <row r="44" spans="1:12" ht="107.25" customHeight="1" x14ac:dyDescent="0.3">
      <c r="A44" s="21" t="s">
        <v>14</v>
      </c>
      <c r="B44" s="27" t="s">
        <v>16</v>
      </c>
      <c r="C44" s="28" t="s">
        <v>17</v>
      </c>
      <c r="D44" s="28" t="s">
        <v>15</v>
      </c>
      <c r="E44" s="28" t="s">
        <v>348</v>
      </c>
      <c r="F44" s="20">
        <v>20000</v>
      </c>
      <c r="G44" s="20">
        <f>SUM(H44:I44)</f>
        <v>27345</v>
      </c>
      <c r="H44" s="20">
        <v>20000</v>
      </c>
      <c r="I44" s="20">
        <v>7345</v>
      </c>
      <c r="J44" s="20">
        <v>20000</v>
      </c>
      <c r="K44" s="79">
        <f t="shared" si="5"/>
        <v>20000</v>
      </c>
      <c r="L44" s="9">
        <f t="shared" si="2"/>
        <v>20000</v>
      </c>
    </row>
    <row r="45" spans="1:12" ht="86.25" customHeight="1" x14ac:dyDescent="0.3">
      <c r="A45" s="21" t="s">
        <v>14</v>
      </c>
      <c r="B45" s="27" t="s">
        <v>424</v>
      </c>
      <c r="C45" s="28" t="s">
        <v>18</v>
      </c>
      <c r="D45" s="28" t="s">
        <v>15</v>
      </c>
      <c r="E45" s="28" t="s">
        <v>19</v>
      </c>
      <c r="F45" s="20">
        <v>2000</v>
      </c>
      <c r="G45" s="20">
        <f t="shared" ref="G45:G46" si="6">SUM(H45:I45)</f>
        <v>2900</v>
      </c>
      <c r="H45" s="20">
        <v>2000</v>
      </c>
      <c r="I45" s="20">
        <v>900</v>
      </c>
      <c r="J45" s="20">
        <v>2000</v>
      </c>
      <c r="K45" s="79">
        <f t="shared" si="5"/>
        <v>2000</v>
      </c>
      <c r="L45" s="9">
        <f t="shared" si="2"/>
        <v>2000</v>
      </c>
    </row>
    <row r="46" spans="1:12" ht="124.5" customHeight="1" x14ac:dyDescent="0.3">
      <c r="A46" s="21" t="s">
        <v>14</v>
      </c>
      <c r="B46" s="27" t="s">
        <v>20</v>
      </c>
      <c r="C46" s="28" t="s">
        <v>21</v>
      </c>
      <c r="D46" s="28" t="s">
        <v>15</v>
      </c>
      <c r="E46" s="28" t="s">
        <v>349</v>
      </c>
      <c r="F46" s="20">
        <v>6000</v>
      </c>
      <c r="G46" s="20">
        <f t="shared" si="6"/>
        <v>8000</v>
      </c>
      <c r="H46" s="20">
        <v>5000</v>
      </c>
      <c r="I46" s="20">
        <v>3000</v>
      </c>
      <c r="J46" s="20">
        <v>5000</v>
      </c>
      <c r="K46" s="79">
        <f t="shared" si="5"/>
        <v>5000</v>
      </c>
      <c r="L46" s="9">
        <f t="shared" si="2"/>
        <v>5000</v>
      </c>
    </row>
    <row r="47" spans="1:12" ht="138" customHeight="1" x14ac:dyDescent="0.3">
      <c r="A47" s="21" t="s">
        <v>14</v>
      </c>
      <c r="B47" s="27" t="s">
        <v>22</v>
      </c>
      <c r="C47" s="28" t="s">
        <v>23</v>
      </c>
      <c r="D47" s="28" t="s">
        <v>24</v>
      </c>
      <c r="E47" s="28" t="s">
        <v>370</v>
      </c>
      <c r="F47" s="20">
        <v>10000</v>
      </c>
      <c r="G47" s="20">
        <v>10000</v>
      </c>
      <c r="H47" s="20">
        <v>10000</v>
      </c>
      <c r="I47" s="20">
        <v>0</v>
      </c>
      <c r="J47" s="20">
        <v>10000</v>
      </c>
      <c r="K47" s="79">
        <f t="shared" si="5"/>
        <v>10000</v>
      </c>
      <c r="L47" s="9">
        <f t="shared" si="2"/>
        <v>10000</v>
      </c>
    </row>
    <row r="48" spans="1:12" ht="80.099999999999994" customHeight="1" x14ac:dyDescent="0.3">
      <c r="A48" s="21" t="s">
        <v>14</v>
      </c>
      <c r="B48" s="27" t="s">
        <v>25</v>
      </c>
      <c r="C48" s="28" t="s">
        <v>26</v>
      </c>
      <c r="D48" s="28" t="s">
        <v>24</v>
      </c>
      <c r="E48" s="28" t="s">
        <v>371</v>
      </c>
      <c r="F48" s="20">
        <v>25000</v>
      </c>
      <c r="G48" s="20">
        <v>20000</v>
      </c>
      <c r="H48" s="20">
        <v>20000</v>
      </c>
      <c r="I48" s="20">
        <v>0</v>
      </c>
      <c r="J48" s="20">
        <v>20000</v>
      </c>
      <c r="K48" s="79">
        <f t="shared" si="5"/>
        <v>20000</v>
      </c>
      <c r="L48" s="9">
        <f t="shared" si="2"/>
        <v>20000</v>
      </c>
    </row>
    <row r="49" spans="1:12" ht="80.099999999999994" customHeight="1" x14ac:dyDescent="0.3">
      <c r="A49" s="21" t="s">
        <v>14</v>
      </c>
      <c r="B49" s="27" t="s">
        <v>27</v>
      </c>
      <c r="C49" s="28" t="s">
        <v>28</v>
      </c>
      <c r="D49" s="28" t="s">
        <v>24</v>
      </c>
      <c r="E49" s="28" t="s">
        <v>372</v>
      </c>
      <c r="F49" s="20">
        <v>0</v>
      </c>
      <c r="G49" s="20">
        <v>5000</v>
      </c>
      <c r="H49" s="20">
        <v>5000</v>
      </c>
      <c r="I49" s="20"/>
      <c r="J49" s="20">
        <v>5000</v>
      </c>
      <c r="K49" s="79">
        <f t="shared" si="5"/>
        <v>5000</v>
      </c>
      <c r="L49" s="9">
        <f t="shared" si="2"/>
        <v>5000</v>
      </c>
    </row>
    <row r="50" spans="1:12" s="4" customFormat="1" ht="80.099999999999994" customHeight="1" x14ac:dyDescent="0.3">
      <c r="A50" s="37"/>
      <c r="B50" s="39" t="s">
        <v>225</v>
      </c>
      <c r="C50" s="26" t="str">
        <f>SUBTOTAL(103,C51:C51)&amp;"건"</f>
        <v>1건</v>
      </c>
      <c r="D50" s="26"/>
      <c r="E50" s="26"/>
      <c r="F50" s="14">
        <f t="shared" ref="F50:L50" si="7">SUBTOTAL(9,F51:F51)</f>
        <v>10000</v>
      </c>
      <c r="G50" s="14">
        <f t="shared" si="7"/>
        <v>16000</v>
      </c>
      <c r="H50" s="14">
        <f t="shared" si="7"/>
        <v>10000</v>
      </c>
      <c r="I50" s="14">
        <f t="shared" si="7"/>
        <v>6000</v>
      </c>
      <c r="J50" s="14">
        <f t="shared" si="7"/>
        <v>10000</v>
      </c>
      <c r="K50" s="14">
        <f t="shared" si="7"/>
        <v>10000</v>
      </c>
      <c r="L50" s="15">
        <f t="shared" si="7"/>
        <v>10000</v>
      </c>
    </row>
    <row r="51" spans="1:12" ht="193.5" customHeight="1" x14ac:dyDescent="0.3">
      <c r="A51" s="21" t="s">
        <v>49</v>
      </c>
      <c r="B51" s="27" t="s">
        <v>50</v>
      </c>
      <c r="C51" s="28" t="s">
        <v>51</v>
      </c>
      <c r="D51" s="28" t="s">
        <v>41</v>
      </c>
      <c r="E51" s="28" t="s">
        <v>373</v>
      </c>
      <c r="F51" s="25">
        <v>10000</v>
      </c>
      <c r="G51" s="25">
        <v>16000</v>
      </c>
      <c r="H51" s="25">
        <v>10000</v>
      </c>
      <c r="I51" s="25">
        <v>6000</v>
      </c>
      <c r="J51" s="25">
        <v>10000</v>
      </c>
      <c r="K51" s="25">
        <f>H51</f>
        <v>10000</v>
      </c>
      <c r="L51" s="35">
        <f>K51</f>
        <v>10000</v>
      </c>
    </row>
    <row r="52" spans="1:12" s="4" customFormat="1" ht="80.099999999999994" customHeight="1" x14ac:dyDescent="0.3">
      <c r="A52" s="36"/>
      <c r="B52" s="26" t="s">
        <v>226</v>
      </c>
      <c r="C52" s="26" t="str">
        <f>SUBTOTAL(103,C53:C57)&amp;"건"</f>
        <v>5건</v>
      </c>
      <c r="D52" s="26"/>
      <c r="E52" s="26"/>
      <c r="F52" s="14">
        <f>SUBTOTAL(9,F53:F57)</f>
        <v>93000</v>
      </c>
      <c r="G52" s="14">
        <f t="shared" ref="G52:L52" si="8">SUBTOTAL(9,G53:G57)</f>
        <v>81500</v>
      </c>
      <c r="H52" s="14">
        <f t="shared" si="8"/>
        <v>81500</v>
      </c>
      <c r="I52" s="14">
        <f t="shared" si="8"/>
        <v>0</v>
      </c>
      <c r="J52" s="14">
        <f t="shared" si="8"/>
        <v>81500</v>
      </c>
      <c r="K52" s="14">
        <f t="shared" si="8"/>
        <v>81500</v>
      </c>
      <c r="L52" s="15">
        <f t="shared" si="8"/>
        <v>81500</v>
      </c>
    </row>
    <row r="53" spans="1:12" ht="195" customHeight="1" x14ac:dyDescent="0.3">
      <c r="A53" s="21" t="s">
        <v>379</v>
      </c>
      <c r="B53" s="27" t="s">
        <v>39</v>
      </c>
      <c r="C53" s="27" t="s">
        <v>40</v>
      </c>
      <c r="D53" s="28" t="s">
        <v>41</v>
      </c>
      <c r="E53" s="28" t="s">
        <v>42</v>
      </c>
      <c r="F53" s="25">
        <v>30000</v>
      </c>
      <c r="G53" s="25">
        <v>20000</v>
      </c>
      <c r="H53" s="25">
        <v>20000</v>
      </c>
      <c r="I53" s="25">
        <v>0</v>
      </c>
      <c r="J53" s="25">
        <v>20000</v>
      </c>
      <c r="K53" s="25">
        <f>H53</f>
        <v>20000</v>
      </c>
      <c r="L53" s="35">
        <f>K53</f>
        <v>20000</v>
      </c>
    </row>
    <row r="54" spans="1:12" ht="177" customHeight="1" x14ac:dyDescent="0.3">
      <c r="A54" s="21" t="s">
        <v>379</v>
      </c>
      <c r="B54" s="27" t="s">
        <v>39</v>
      </c>
      <c r="C54" s="27" t="s">
        <v>40</v>
      </c>
      <c r="D54" s="28" t="s">
        <v>41</v>
      </c>
      <c r="E54" s="28" t="s">
        <v>43</v>
      </c>
      <c r="F54" s="25">
        <v>20000</v>
      </c>
      <c r="G54" s="25">
        <v>20000</v>
      </c>
      <c r="H54" s="25">
        <v>20000</v>
      </c>
      <c r="I54" s="25"/>
      <c r="J54" s="25">
        <v>20000</v>
      </c>
      <c r="K54" s="25">
        <f t="shared" ref="K54:K57" si="9">H54</f>
        <v>20000</v>
      </c>
      <c r="L54" s="35">
        <f t="shared" ref="L54:L57" si="10">K54</f>
        <v>20000</v>
      </c>
    </row>
    <row r="55" spans="1:12" ht="123.75" customHeight="1" x14ac:dyDescent="0.3">
      <c r="A55" s="21" t="s">
        <v>379</v>
      </c>
      <c r="B55" s="27" t="s">
        <v>39</v>
      </c>
      <c r="C55" s="28" t="s">
        <v>44</v>
      </c>
      <c r="D55" s="28" t="s">
        <v>41</v>
      </c>
      <c r="E55" s="28" t="s">
        <v>380</v>
      </c>
      <c r="F55" s="25">
        <v>10000</v>
      </c>
      <c r="G55" s="25">
        <v>15000</v>
      </c>
      <c r="H55" s="25">
        <v>15000</v>
      </c>
      <c r="I55" s="25"/>
      <c r="J55" s="25">
        <v>15000</v>
      </c>
      <c r="K55" s="25">
        <f t="shared" si="9"/>
        <v>15000</v>
      </c>
      <c r="L55" s="35">
        <f t="shared" si="10"/>
        <v>15000</v>
      </c>
    </row>
    <row r="56" spans="1:12" ht="131.25" customHeight="1" x14ac:dyDescent="0.3">
      <c r="A56" s="21" t="s">
        <v>379</v>
      </c>
      <c r="B56" s="27" t="s">
        <v>39</v>
      </c>
      <c r="C56" s="28" t="s">
        <v>45</v>
      </c>
      <c r="D56" s="28" t="s">
        <v>41</v>
      </c>
      <c r="E56" s="28" t="s">
        <v>381</v>
      </c>
      <c r="F56" s="25">
        <v>20000</v>
      </c>
      <c r="G56" s="25">
        <v>20000</v>
      </c>
      <c r="H56" s="25">
        <v>20000</v>
      </c>
      <c r="I56" s="25"/>
      <c r="J56" s="25">
        <v>20000</v>
      </c>
      <c r="K56" s="25">
        <f t="shared" si="9"/>
        <v>20000</v>
      </c>
      <c r="L56" s="35">
        <f t="shared" si="10"/>
        <v>20000</v>
      </c>
    </row>
    <row r="57" spans="1:12" ht="80.099999999999994" customHeight="1" x14ac:dyDescent="0.3">
      <c r="A57" s="21" t="s">
        <v>379</v>
      </c>
      <c r="B57" s="27" t="s">
        <v>39</v>
      </c>
      <c r="C57" s="28" t="s">
        <v>46</v>
      </c>
      <c r="D57" s="28" t="s">
        <v>47</v>
      </c>
      <c r="E57" s="28" t="s">
        <v>48</v>
      </c>
      <c r="F57" s="25">
        <v>13000</v>
      </c>
      <c r="G57" s="25">
        <v>6500</v>
      </c>
      <c r="H57" s="25">
        <v>6500</v>
      </c>
      <c r="I57" s="25"/>
      <c r="J57" s="25">
        <v>6500</v>
      </c>
      <c r="K57" s="25">
        <f t="shared" si="9"/>
        <v>6500</v>
      </c>
      <c r="L57" s="35">
        <f t="shared" si="10"/>
        <v>6500</v>
      </c>
    </row>
    <row r="58" spans="1:12" s="4" customFormat="1" ht="80.099999999999994" customHeight="1" x14ac:dyDescent="0.3">
      <c r="A58" s="36"/>
      <c r="B58" s="26" t="s">
        <v>219</v>
      </c>
      <c r="C58" s="26" t="str">
        <f>SUBTOTAL(103,C59:C90)&amp;"건"</f>
        <v>32건</v>
      </c>
      <c r="D58" s="26"/>
      <c r="E58" s="26"/>
      <c r="F58" s="29">
        <f>SUBTOTAL(9,F59:F90)</f>
        <v>248000</v>
      </c>
      <c r="G58" s="29">
        <f t="shared" ref="G58:L58" si="11">SUBTOTAL(9,G59:G90)</f>
        <v>382414</v>
      </c>
      <c r="H58" s="29">
        <f t="shared" si="11"/>
        <v>315500</v>
      </c>
      <c r="I58" s="29">
        <f t="shared" si="11"/>
        <v>66914</v>
      </c>
      <c r="J58" s="29">
        <f t="shared" si="11"/>
        <v>315500</v>
      </c>
      <c r="K58" s="29">
        <f t="shared" si="11"/>
        <v>315500</v>
      </c>
      <c r="L58" s="34">
        <f t="shared" si="11"/>
        <v>315500</v>
      </c>
    </row>
    <row r="59" spans="1:12" ht="149.25" customHeight="1" x14ac:dyDescent="0.3">
      <c r="A59" s="21" t="s">
        <v>60</v>
      </c>
      <c r="B59" s="27" t="s">
        <v>61</v>
      </c>
      <c r="C59" s="28" t="s">
        <v>62</v>
      </c>
      <c r="D59" s="28" t="s">
        <v>63</v>
      </c>
      <c r="E59" s="28" t="s">
        <v>378</v>
      </c>
      <c r="F59" s="22">
        <v>15000</v>
      </c>
      <c r="G59" s="22">
        <v>16000</v>
      </c>
      <c r="H59" s="22">
        <v>15000</v>
      </c>
      <c r="I59" s="22">
        <v>1000</v>
      </c>
      <c r="J59" s="22">
        <v>15000</v>
      </c>
      <c r="K59" s="80">
        <f>H59</f>
        <v>15000</v>
      </c>
      <c r="L59" s="87">
        <f>K59</f>
        <v>15000</v>
      </c>
    </row>
    <row r="60" spans="1:12" ht="89.25" customHeight="1" x14ac:dyDescent="0.3">
      <c r="A60" s="21" t="s">
        <v>60</v>
      </c>
      <c r="B60" s="27" t="s">
        <v>64</v>
      </c>
      <c r="C60" s="28" t="s">
        <v>65</v>
      </c>
      <c r="D60" s="28" t="s">
        <v>63</v>
      </c>
      <c r="E60" s="28" t="s">
        <v>66</v>
      </c>
      <c r="F60" s="22">
        <v>5000</v>
      </c>
      <c r="G60" s="22">
        <v>25000</v>
      </c>
      <c r="H60" s="22">
        <v>5000</v>
      </c>
      <c r="I60" s="22">
        <v>20000</v>
      </c>
      <c r="J60" s="22">
        <v>5000</v>
      </c>
      <c r="K60" s="80">
        <f t="shared" ref="K60:K90" si="12">H60</f>
        <v>5000</v>
      </c>
      <c r="L60" s="87">
        <f t="shared" ref="L60:L90" si="13">K60</f>
        <v>5000</v>
      </c>
    </row>
    <row r="61" spans="1:12" ht="120.75" customHeight="1" x14ac:dyDescent="0.3">
      <c r="A61" s="21" t="s">
        <v>60</v>
      </c>
      <c r="B61" s="27" t="s">
        <v>64</v>
      </c>
      <c r="C61" s="28" t="s">
        <v>67</v>
      </c>
      <c r="D61" s="28" t="s">
        <v>63</v>
      </c>
      <c r="E61" s="28" t="s">
        <v>350</v>
      </c>
      <c r="F61" s="27"/>
      <c r="G61" s="22">
        <v>50000</v>
      </c>
      <c r="H61" s="22">
        <v>50000</v>
      </c>
      <c r="I61" s="27"/>
      <c r="J61" s="22">
        <v>50000</v>
      </c>
      <c r="K61" s="80">
        <f t="shared" si="12"/>
        <v>50000</v>
      </c>
      <c r="L61" s="87">
        <f t="shared" si="13"/>
        <v>50000</v>
      </c>
    </row>
    <row r="62" spans="1:12" ht="120.75" customHeight="1" x14ac:dyDescent="0.3">
      <c r="A62" s="21" t="s">
        <v>60</v>
      </c>
      <c r="B62" s="27" t="s">
        <v>68</v>
      </c>
      <c r="C62" s="28" t="s">
        <v>69</v>
      </c>
      <c r="D62" s="28" t="s">
        <v>63</v>
      </c>
      <c r="E62" s="28" t="s">
        <v>70</v>
      </c>
      <c r="F62" s="22">
        <v>5000</v>
      </c>
      <c r="G62" s="22">
        <v>6000</v>
      </c>
      <c r="H62" s="22">
        <v>5000</v>
      </c>
      <c r="I62" s="22">
        <v>1000</v>
      </c>
      <c r="J62" s="22">
        <v>5000</v>
      </c>
      <c r="K62" s="80">
        <f t="shared" si="12"/>
        <v>5000</v>
      </c>
      <c r="L62" s="87">
        <f t="shared" si="13"/>
        <v>5000</v>
      </c>
    </row>
    <row r="63" spans="1:12" ht="120.75" customHeight="1" x14ac:dyDescent="0.3">
      <c r="A63" s="21" t="s">
        <v>60</v>
      </c>
      <c r="B63" s="27" t="s">
        <v>71</v>
      </c>
      <c r="C63" s="28" t="s">
        <v>72</v>
      </c>
      <c r="D63" s="28" t="s">
        <v>63</v>
      </c>
      <c r="E63" s="28" t="s">
        <v>73</v>
      </c>
      <c r="F63" s="22">
        <v>15000</v>
      </c>
      <c r="G63" s="22">
        <v>15000</v>
      </c>
      <c r="H63" s="22">
        <v>15000</v>
      </c>
      <c r="I63" s="27"/>
      <c r="J63" s="22">
        <v>15000</v>
      </c>
      <c r="K63" s="80">
        <f t="shared" si="12"/>
        <v>15000</v>
      </c>
      <c r="L63" s="87">
        <f t="shared" si="13"/>
        <v>15000</v>
      </c>
    </row>
    <row r="64" spans="1:12" ht="120.75" customHeight="1" x14ac:dyDescent="0.3">
      <c r="A64" s="21" t="s">
        <v>60</v>
      </c>
      <c r="B64" s="27" t="s">
        <v>71</v>
      </c>
      <c r="C64" s="28" t="s">
        <v>74</v>
      </c>
      <c r="D64" s="28" t="s">
        <v>63</v>
      </c>
      <c r="E64" s="28" t="s">
        <v>75</v>
      </c>
      <c r="F64" s="22">
        <v>24000</v>
      </c>
      <c r="G64" s="22">
        <v>24000</v>
      </c>
      <c r="H64" s="22">
        <v>24000</v>
      </c>
      <c r="I64" s="27"/>
      <c r="J64" s="22">
        <v>24000</v>
      </c>
      <c r="K64" s="80">
        <f t="shared" si="12"/>
        <v>24000</v>
      </c>
      <c r="L64" s="87">
        <f t="shared" si="13"/>
        <v>24000</v>
      </c>
    </row>
    <row r="65" spans="1:12" ht="120.75" customHeight="1" x14ac:dyDescent="0.3">
      <c r="A65" s="21" t="s">
        <v>60</v>
      </c>
      <c r="B65" s="27" t="s">
        <v>71</v>
      </c>
      <c r="C65" s="28" t="s">
        <v>76</v>
      </c>
      <c r="D65" s="28" t="s">
        <v>63</v>
      </c>
      <c r="E65" s="28" t="s">
        <v>77</v>
      </c>
      <c r="F65" s="22">
        <v>20000</v>
      </c>
      <c r="G65" s="22">
        <v>23000</v>
      </c>
      <c r="H65" s="22">
        <v>23000</v>
      </c>
      <c r="I65" s="27"/>
      <c r="J65" s="22">
        <v>23000</v>
      </c>
      <c r="K65" s="80">
        <f t="shared" si="12"/>
        <v>23000</v>
      </c>
      <c r="L65" s="87">
        <f t="shared" si="13"/>
        <v>23000</v>
      </c>
    </row>
    <row r="66" spans="1:12" ht="120.75" customHeight="1" x14ac:dyDescent="0.3">
      <c r="A66" s="21" t="s">
        <v>60</v>
      </c>
      <c r="B66" s="28" t="s">
        <v>78</v>
      </c>
      <c r="C66" s="23" t="s">
        <v>228</v>
      </c>
      <c r="D66" s="28" t="s">
        <v>63</v>
      </c>
      <c r="E66" s="28" t="s">
        <v>79</v>
      </c>
      <c r="F66" s="22">
        <v>3000</v>
      </c>
      <c r="G66" s="22">
        <v>4600</v>
      </c>
      <c r="H66" s="22">
        <v>4000</v>
      </c>
      <c r="I66" s="24">
        <v>600</v>
      </c>
      <c r="J66" s="22">
        <v>4000</v>
      </c>
      <c r="K66" s="80">
        <f t="shared" si="12"/>
        <v>4000</v>
      </c>
      <c r="L66" s="87">
        <f t="shared" si="13"/>
        <v>4000</v>
      </c>
    </row>
    <row r="67" spans="1:12" ht="120.75" customHeight="1" x14ac:dyDescent="0.3">
      <c r="A67" s="21" t="s">
        <v>60</v>
      </c>
      <c r="B67" s="28" t="s">
        <v>80</v>
      </c>
      <c r="C67" s="23" t="s">
        <v>229</v>
      </c>
      <c r="D67" s="28" t="s">
        <v>63</v>
      </c>
      <c r="E67" s="28" t="s">
        <v>81</v>
      </c>
      <c r="F67" s="22">
        <v>5000</v>
      </c>
      <c r="G67" s="22">
        <v>10000</v>
      </c>
      <c r="H67" s="22">
        <v>5000</v>
      </c>
      <c r="I67" s="22">
        <v>5000</v>
      </c>
      <c r="J67" s="22">
        <v>5000</v>
      </c>
      <c r="K67" s="80">
        <f t="shared" si="12"/>
        <v>5000</v>
      </c>
      <c r="L67" s="87">
        <f t="shared" si="13"/>
        <v>5000</v>
      </c>
    </row>
    <row r="68" spans="1:12" ht="120.75" customHeight="1" x14ac:dyDescent="0.3">
      <c r="A68" s="21" t="s">
        <v>60</v>
      </c>
      <c r="B68" s="28" t="s">
        <v>82</v>
      </c>
      <c r="C68" s="23" t="s">
        <v>83</v>
      </c>
      <c r="D68" s="28" t="s">
        <v>63</v>
      </c>
      <c r="E68" s="28" t="s">
        <v>84</v>
      </c>
      <c r="F68" s="22">
        <v>5000</v>
      </c>
      <c r="G68" s="22">
        <v>6500</v>
      </c>
      <c r="H68" s="22">
        <v>5000</v>
      </c>
      <c r="I68" s="22">
        <v>1500</v>
      </c>
      <c r="J68" s="22">
        <v>5000</v>
      </c>
      <c r="K68" s="80">
        <f t="shared" si="12"/>
        <v>5000</v>
      </c>
      <c r="L68" s="87">
        <f t="shared" si="13"/>
        <v>5000</v>
      </c>
    </row>
    <row r="69" spans="1:12" ht="120.75" customHeight="1" x14ac:dyDescent="0.3">
      <c r="A69" s="21" t="s">
        <v>60</v>
      </c>
      <c r="B69" s="28" t="s">
        <v>85</v>
      </c>
      <c r="C69" s="23" t="s">
        <v>86</v>
      </c>
      <c r="D69" s="28" t="s">
        <v>63</v>
      </c>
      <c r="E69" s="28" t="s">
        <v>87</v>
      </c>
      <c r="F69" s="22">
        <v>10000</v>
      </c>
      <c r="G69" s="22">
        <v>11000</v>
      </c>
      <c r="H69" s="22">
        <v>10000</v>
      </c>
      <c r="I69" s="22">
        <v>1000</v>
      </c>
      <c r="J69" s="22">
        <v>10000</v>
      </c>
      <c r="K69" s="80">
        <f t="shared" si="12"/>
        <v>10000</v>
      </c>
      <c r="L69" s="87">
        <f t="shared" si="13"/>
        <v>10000</v>
      </c>
    </row>
    <row r="70" spans="1:12" ht="89.25" customHeight="1" x14ac:dyDescent="0.3">
      <c r="A70" s="21" t="s">
        <v>60</v>
      </c>
      <c r="B70" s="28" t="s">
        <v>88</v>
      </c>
      <c r="C70" s="23" t="s">
        <v>89</v>
      </c>
      <c r="D70" s="28" t="s">
        <v>63</v>
      </c>
      <c r="E70" s="28" t="s">
        <v>351</v>
      </c>
      <c r="F70" s="22">
        <v>5000</v>
      </c>
      <c r="G70" s="22">
        <v>6000</v>
      </c>
      <c r="H70" s="22">
        <v>5000</v>
      </c>
      <c r="I70" s="22">
        <v>1000</v>
      </c>
      <c r="J70" s="22">
        <v>5000</v>
      </c>
      <c r="K70" s="80">
        <f t="shared" si="12"/>
        <v>5000</v>
      </c>
      <c r="L70" s="87">
        <f t="shared" si="13"/>
        <v>5000</v>
      </c>
    </row>
    <row r="71" spans="1:12" ht="120.75" customHeight="1" x14ac:dyDescent="0.3">
      <c r="A71" s="21" t="s">
        <v>60</v>
      </c>
      <c r="B71" s="28" t="s">
        <v>88</v>
      </c>
      <c r="C71" s="23" t="s">
        <v>230</v>
      </c>
      <c r="D71" s="28" t="s">
        <v>63</v>
      </c>
      <c r="E71" s="28" t="s">
        <v>90</v>
      </c>
      <c r="F71" s="22">
        <v>10000</v>
      </c>
      <c r="G71" s="22">
        <v>12000</v>
      </c>
      <c r="H71" s="22">
        <v>10000</v>
      </c>
      <c r="I71" s="22">
        <v>2000</v>
      </c>
      <c r="J71" s="22">
        <v>10000</v>
      </c>
      <c r="K71" s="80">
        <f t="shared" si="12"/>
        <v>10000</v>
      </c>
      <c r="L71" s="87">
        <f t="shared" si="13"/>
        <v>10000</v>
      </c>
    </row>
    <row r="72" spans="1:12" ht="120.75" customHeight="1" x14ac:dyDescent="0.3">
      <c r="A72" s="21" t="s">
        <v>60</v>
      </c>
      <c r="B72" s="28" t="s">
        <v>91</v>
      </c>
      <c r="C72" s="23" t="s">
        <v>92</v>
      </c>
      <c r="D72" s="28" t="s">
        <v>63</v>
      </c>
      <c r="E72" s="28" t="s">
        <v>374</v>
      </c>
      <c r="F72" s="27"/>
      <c r="G72" s="22">
        <v>8814</v>
      </c>
      <c r="H72" s="22">
        <v>3000</v>
      </c>
      <c r="I72" s="22">
        <v>5814</v>
      </c>
      <c r="J72" s="22">
        <v>3000</v>
      </c>
      <c r="K72" s="80">
        <f t="shared" si="12"/>
        <v>3000</v>
      </c>
      <c r="L72" s="87">
        <f t="shared" si="13"/>
        <v>3000</v>
      </c>
    </row>
    <row r="73" spans="1:12" ht="120.75" customHeight="1" x14ac:dyDescent="0.3">
      <c r="A73" s="21" t="s">
        <v>60</v>
      </c>
      <c r="B73" s="28" t="s">
        <v>64</v>
      </c>
      <c r="C73" s="23" t="s">
        <v>231</v>
      </c>
      <c r="D73" s="28" t="s">
        <v>63</v>
      </c>
      <c r="E73" s="28" t="s">
        <v>93</v>
      </c>
      <c r="F73" s="22">
        <v>20000</v>
      </c>
      <c r="G73" s="22">
        <v>20000</v>
      </c>
      <c r="H73" s="22">
        <v>20000</v>
      </c>
      <c r="I73" s="27"/>
      <c r="J73" s="22">
        <v>20000</v>
      </c>
      <c r="K73" s="80">
        <f t="shared" si="12"/>
        <v>20000</v>
      </c>
      <c r="L73" s="87">
        <f t="shared" si="13"/>
        <v>20000</v>
      </c>
    </row>
    <row r="74" spans="1:12" ht="100.5" customHeight="1" x14ac:dyDescent="0.3">
      <c r="A74" s="21" t="s">
        <v>60</v>
      </c>
      <c r="B74" s="28" t="s">
        <v>94</v>
      </c>
      <c r="C74" s="23" t="s">
        <v>95</v>
      </c>
      <c r="D74" s="28" t="s">
        <v>63</v>
      </c>
      <c r="E74" s="28" t="s">
        <v>352</v>
      </c>
      <c r="F74" s="22">
        <v>10000</v>
      </c>
      <c r="G74" s="22">
        <v>30000</v>
      </c>
      <c r="H74" s="22">
        <v>10000</v>
      </c>
      <c r="I74" s="22">
        <v>20000</v>
      </c>
      <c r="J74" s="22">
        <v>10000</v>
      </c>
      <c r="K74" s="80">
        <f t="shared" si="12"/>
        <v>10000</v>
      </c>
      <c r="L74" s="87">
        <f t="shared" si="13"/>
        <v>10000</v>
      </c>
    </row>
    <row r="75" spans="1:12" ht="80.099999999999994" customHeight="1" x14ac:dyDescent="0.3">
      <c r="A75" s="21" t="s">
        <v>60</v>
      </c>
      <c r="B75" s="28" t="s">
        <v>64</v>
      </c>
      <c r="C75" s="23" t="s">
        <v>232</v>
      </c>
      <c r="D75" s="28" t="s">
        <v>63</v>
      </c>
      <c r="E75" s="28" t="s">
        <v>342</v>
      </c>
      <c r="F75" s="27"/>
      <c r="G75" s="22">
        <v>10500</v>
      </c>
      <c r="H75" s="22">
        <v>10500</v>
      </c>
      <c r="I75" s="27"/>
      <c r="J75" s="22">
        <v>10500</v>
      </c>
      <c r="K75" s="80">
        <f t="shared" si="12"/>
        <v>10500</v>
      </c>
      <c r="L75" s="87">
        <f t="shared" si="13"/>
        <v>10500</v>
      </c>
    </row>
    <row r="76" spans="1:12" ht="80.099999999999994" customHeight="1" x14ac:dyDescent="0.3">
      <c r="A76" s="21" t="s">
        <v>60</v>
      </c>
      <c r="B76" s="28" t="s">
        <v>96</v>
      </c>
      <c r="C76" s="23" t="s">
        <v>97</v>
      </c>
      <c r="D76" s="28" t="s">
        <v>98</v>
      </c>
      <c r="E76" s="28" t="s">
        <v>99</v>
      </c>
      <c r="F76" s="22">
        <v>20000</v>
      </c>
      <c r="G76" s="22">
        <v>28000</v>
      </c>
      <c r="H76" s="22">
        <v>20000</v>
      </c>
      <c r="I76" s="22">
        <v>8000</v>
      </c>
      <c r="J76" s="22">
        <v>20000</v>
      </c>
      <c r="K76" s="80">
        <f t="shared" si="12"/>
        <v>20000</v>
      </c>
      <c r="L76" s="87">
        <f t="shared" si="13"/>
        <v>20000</v>
      </c>
    </row>
    <row r="77" spans="1:12" ht="72.75" customHeight="1" x14ac:dyDescent="0.3">
      <c r="A77" s="21" t="s">
        <v>60</v>
      </c>
      <c r="B77" s="28" t="s">
        <v>100</v>
      </c>
      <c r="C77" s="23" t="s">
        <v>101</v>
      </c>
      <c r="D77" s="28" t="s">
        <v>63</v>
      </c>
      <c r="E77" s="28" t="s">
        <v>102</v>
      </c>
      <c r="F77" s="22">
        <v>2000</v>
      </c>
      <c r="G77" s="22">
        <v>2000</v>
      </c>
      <c r="H77" s="22">
        <v>2000</v>
      </c>
      <c r="I77" s="27"/>
      <c r="J77" s="22">
        <v>2000</v>
      </c>
      <c r="K77" s="80">
        <f t="shared" si="12"/>
        <v>2000</v>
      </c>
      <c r="L77" s="87">
        <f t="shared" si="13"/>
        <v>2000</v>
      </c>
    </row>
    <row r="78" spans="1:12" ht="72.75" customHeight="1" x14ac:dyDescent="0.3">
      <c r="A78" s="21" t="s">
        <v>60</v>
      </c>
      <c r="B78" s="28" t="s">
        <v>103</v>
      </c>
      <c r="C78" s="23" t="s">
        <v>101</v>
      </c>
      <c r="D78" s="28" t="s">
        <v>63</v>
      </c>
      <c r="E78" s="28" t="s">
        <v>102</v>
      </c>
      <c r="F78" s="22">
        <v>2000</v>
      </c>
      <c r="G78" s="22">
        <v>2000</v>
      </c>
      <c r="H78" s="22">
        <v>2000</v>
      </c>
      <c r="I78" s="27"/>
      <c r="J78" s="22">
        <v>2000</v>
      </c>
      <c r="K78" s="80">
        <f t="shared" si="12"/>
        <v>2000</v>
      </c>
      <c r="L78" s="87">
        <f t="shared" si="13"/>
        <v>2000</v>
      </c>
    </row>
    <row r="79" spans="1:12" ht="80.099999999999994" customHeight="1" x14ac:dyDescent="0.3">
      <c r="A79" s="21" t="s">
        <v>60</v>
      </c>
      <c r="B79" s="28" t="s">
        <v>104</v>
      </c>
      <c r="C79" s="23" t="s">
        <v>105</v>
      </c>
      <c r="D79" s="28" t="s">
        <v>106</v>
      </c>
      <c r="E79" s="28" t="s">
        <v>107</v>
      </c>
      <c r="F79" s="22">
        <v>60000</v>
      </c>
      <c r="G79" s="22">
        <v>60000</v>
      </c>
      <c r="H79" s="22">
        <v>60000</v>
      </c>
      <c r="I79" s="27"/>
      <c r="J79" s="22">
        <v>60000</v>
      </c>
      <c r="K79" s="80">
        <f t="shared" si="12"/>
        <v>60000</v>
      </c>
      <c r="L79" s="87">
        <f t="shared" si="13"/>
        <v>60000</v>
      </c>
    </row>
    <row r="80" spans="1:12" ht="68.25" customHeight="1" x14ac:dyDescent="0.3">
      <c r="A80" s="21" t="s">
        <v>60</v>
      </c>
      <c r="B80" s="28" t="s">
        <v>108</v>
      </c>
      <c r="C80" s="28" t="s">
        <v>109</v>
      </c>
      <c r="D80" s="28" t="s">
        <v>63</v>
      </c>
      <c r="E80" s="28" t="s">
        <v>110</v>
      </c>
      <c r="F80" s="22">
        <v>1500</v>
      </c>
      <c r="G80" s="22">
        <v>1500</v>
      </c>
      <c r="H80" s="22">
        <v>1500</v>
      </c>
      <c r="I80" s="24">
        <v>0</v>
      </c>
      <c r="J80" s="22">
        <v>1500</v>
      </c>
      <c r="K80" s="80">
        <f t="shared" si="12"/>
        <v>1500</v>
      </c>
      <c r="L80" s="87">
        <f t="shared" si="13"/>
        <v>1500</v>
      </c>
    </row>
    <row r="81" spans="1:12" ht="68.25" customHeight="1" x14ac:dyDescent="0.3">
      <c r="A81" s="21" t="s">
        <v>60</v>
      </c>
      <c r="B81" s="28" t="s">
        <v>111</v>
      </c>
      <c r="C81" s="28" t="s">
        <v>109</v>
      </c>
      <c r="D81" s="28" t="s">
        <v>63</v>
      </c>
      <c r="E81" s="28" t="s">
        <v>353</v>
      </c>
      <c r="F81" s="22">
        <v>1500</v>
      </c>
      <c r="G81" s="22">
        <v>1500</v>
      </c>
      <c r="H81" s="22">
        <v>1500</v>
      </c>
      <c r="I81" s="24">
        <v>0</v>
      </c>
      <c r="J81" s="22">
        <v>1500</v>
      </c>
      <c r="K81" s="80">
        <f t="shared" si="12"/>
        <v>1500</v>
      </c>
      <c r="L81" s="87">
        <f t="shared" si="13"/>
        <v>1500</v>
      </c>
    </row>
    <row r="82" spans="1:12" ht="68.25" customHeight="1" x14ac:dyDescent="0.3">
      <c r="A82" s="21" t="s">
        <v>60</v>
      </c>
      <c r="B82" s="28" t="s">
        <v>112</v>
      </c>
      <c r="C82" s="28" t="s">
        <v>113</v>
      </c>
      <c r="D82" s="28" t="s">
        <v>63</v>
      </c>
      <c r="E82" s="28" t="s">
        <v>354</v>
      </c>
      <c r="F82" s="22">
        <v>1000</v>
      </c>
      <c r="G82" s="22">
        <v>1000</v>
      </c>
      <c r="H82" s="22">
        <v>1000</v>
      </c>
      <c r="I82" s="24">
        <v>0</v>
      </c>
      <c r="J82" s="22">
        <v>1000</v>
      </c>
      <c r="K82" s="80">
        <f t="shared" si="12"/>
        <v>1000</v>
      </c>
      <c r="L82" s="87">
        <f t="shared" si="13"/>
        <v>1000</v>
      </c>
    </row>
    <row r="83" spans="1:12" ht="68.25" customHeight="1" x14ac:dyDescent="0.3">
      <c r="A83" s="21" t="s">
        <v>60</v>
      </c>
      <c r="B83" s="28" t="s">
        <v>233</v>
      </c>
      <c r="C83" s="28" t="s">
        <v>113</v>
      </c>
      <c r="D83" s="28" t="s">
        <v>63</v>
      </c>
      <c r="E83" s="28" t="s">
        <v>354</v>
      </c>
      <c r="F83" s="22">
        <v>1000</v>
      </c>
      <c r="G83" s="22">
        <v>1000</v>
      </c>
      <c r="H83" s="22">
        <v>1000</v>
      </c>
      <c r="I83" s="24">
        <v>0</v>
      </c>
      <c r="J83" s="22">
        <v>1000</v>
      </c>
      <c r="K83" s="80">
        <f t="shared" si="12"/>
        <v>1000</v>
      </c>
      <c r="L83" s="87">
        <f t="shared" si="13"/>
        <v>1000</v>
      </c>
    </row>
    <row r="84" spans="1:12" ht="68.25" customHeight="1" x14ac:dyDescent="0.3">
      <c r="A84" s="21" t="s">
        <v>60</v>
      </c>
      <c r="B84" s="28" t="s">
        <v>234</v>
      </c>
      <c r="C84" s="28" t="s">
        <v>113</v>
      </c>
      <c r="D84" s="28" t="s">
        <v>63</v>
      </c>
      <c r="E84" s="28" t="s">
        <v>354</v>
      </c>
      <c r="F84" s="22">
        <v>1000</v>
      </c>
      <c r="G84" s="22">
        <v>1000</v>
      </c>
      <c r="H84" s="22">
        <v>1000</v>
      </c>
      <c r="I84" s="24">
        <v>0</v>
      </c>
      <c r="J84" s="22">
        <v>1000</v>
      </c>
      <c r="K84" s="80">
        <f t="shared" si="12"/>
        <v>1000</v>
      </c>
      <c r="L84" s="87">
        <f t="shared" si="13"/>
        <v>1000</v>
      </c>
    </row>
    <row r="85" spans="1:12" ht="68.25" customHeight="1" x14ac:dyDescent="0.3">
      <c r="A85" s="21" t="s">
        <v>60</v>
      </c>
      <c r="B85" s="28" t="s">
        <v>114</v>
      </c>
      <c r="C85" s="28" t="s">
        <v>113</v>
      </c>
      <c r="D85" s="28" t="s">
        <v>63</v>
      </c>
      <c r="E85" s="28" t="s">
        <v>354</v>
      </c>
      <c r="F85" s="22">
        <v>1000</v>
      </c>
      <c r="G85" s="22">
        <v>1000</v>
      </c>
      <c r="H85" s="22">
        <v>1000</v>
      </c>
      <c r="I85" s="24">
        <v>0</v>
      </c>
      <c r="J85" s="22">
        <v>1000</v>
      </c>
      <c r="K85" s="80">
        <f t="shared" si="12"/>
        <v>1000</v>
      </c>
      <c r="L85" s="87">
        <f t="shared" si="13"/>
        <v>1000</v>
      </c>
    </row>
    <row r="86" spans="1:12" ht="68.25" customHeight="1" x14ac:dyDescent="0.3">
      <c r="A86" s="21" t="s">
        <v>60</v>
      </c>
      <c r="B86" s="28" t="s">
        <v>115</v>
      </c>
      <c r="C86" s="28" t="s">
        <v>113</v>
      </c>
      <c r="D86" s="28" t="s">
        <v>63</v>
      </c>
      <c r="E86" s="28" t="s">
        <v>355</v>
      </c>
      <c r="F86" s="22">
        <v>1000</v>
      </c>
      <c r="G86" s="22">
        <v>1000</v>
      </c>
      <c r="H86" s="22">
        <v>1000</v>
      </c>
      <c r="I86" s="24">
        <v>0</v>
      </c>
      <c r="J86" s="22">
        <v>1000</v>
      </c>
      <c r="K86" s="80">
        <f t="shared" si="12"/>
        <v>1000</v>
      </c>
      <c r="L86" s="87">
        <f t="shared" si="13"/>
        <v>1000</v>
      </c>
    </row>
    <row r="87" spans="1:12" ht="68.25" customHeight="1" x14ac:dyDescent="0.3">
      <c r="A87" s="21" t="s">
        <v>60</v>
      </c>
      <c r="B87" s="28" t="s">
        <v>116</v>
      </c>
      <c r="C87" s="28" t="s">
        <v>113</v>
      </c>
      <c r="D87" s="28" t="s">
        <v>63</v>
      </c>
      <c r="E87" s="28" t="s">
        <v>356</v>
      </c>
      <c r="F87" s="22">
        <v>1000</v>
      </c>
      <c r="G87" s="22">
        <v>1000</v>
      </c>
      <c r="H87" s="22">
        <v>1000</v>
      </c>
      <c r="I87" s="24">
        <v>0</v>
      </c>
      <c r="J87" s="22">
        <v>1000</v>
      </c>
      <c r="K87" s="80">
        <f t="shared" si="12"/>
        <v>1000</v>
      </c>
      <c r="L87" s="87">
        <f t="shared" si="13"/>
        <v>1000</v>
      </c>
    </row>
    <row r="88" spans="1:12" ht="68.25" customHeight="1" x14ac:dyDescent="0.3">
      <c r="A88" s="21" t="s">
        <v>60</v>
      </c>
      <c r="B88" s="28" t="s">
        <v>235</v>
      </c>
      <c r="C88" s="28" t="s">
        <v>113</v>
      </c>
      <c r="D88" s="28" t="s">
        <v>63</v>
      </c>
      <c r="E88" s="28" t="s">
        <v>355</v>
      </c>
      <c r="F88" s="22">
        <v>1000</v>
      </c>
      <c r="G88" s="22">
        <v>1000</v>
      </c>
      <c r="H88" s="22">
        <v>1000</v>
      </c>
      <c r="I88" s="24">
        <v>0</v>
      </c>
      <c r="J88" s="22">
        <v>1000</v>
      </c>
      <c r="K88" s="80">
        <f t="shared" si="12"/>
        <v>1000</v>
      </c>
      <c r="L88" s="87">
        <f t="shared" si="13"/>
        <v>1000</v>
      </c>
    </row>
    <row r="89" spans="1:12" ht="68.25" customHeight="1" x14ac:dyDescent="0.3">
      <c r="A89" s="21" t="s">
        <v>60</v>
      </c>
      <c r="B89" s="28" t="s">
        <v>236</v>
      </c>
      <c r="C89" s="28" t="s">
        <v>113</v>
      </c>
      <c r="D89" s="28" t="s">
        <v>63</v>
      </c>
      <c r="E89" s="28" t="s">
        <v>355</v>
      </c>
      <c r="F89" s="22">
        <v>1000</v>
      </c>
      <c r="G89" s="22">
        <v>1000</v>
      </c>
      <c r="H89" s="22">
        <v>1000</v>
      </c>
      <c r="I89" s="24">
        <v>0</v>
      </c>
      <c r="J89" s="22">
        <v>1000</v>
      </c>
      <c r="K89" s="80">
        <f t="shared" si="12"/>
        <v>1000</v>
      </c>
      <c r="L89" s="87">
        <f t="shared" si="13"/>
        <v>1000</v>
      </c>
    </row>
    <row r="90" spans="1:12" ht="68.25" customHeight="1" x14ac:dyDescent="0.3">
      <c r="A90" s="21" t="s">
        <v>60</v>
      </c>
      <c r="B90" s="28" t="s">
        <v>237</v>
      </c>
      <c r="C90" s="28" t="s">
        <v>113</v>
      </c>
      <c r="D90" s="28" t="s">
        <v>63</v>
      </c>
      <c r="E90" s="28" t="s">
        <v>354</v>
      </c>
      <c r="F90" s="22">
        <v>1000</v>
      </c>
      <c r="G90" s="22">
        <v>1000</v>
      </c>
      <c r="H90" s="22">
        <v>1000</v>
      </c>
      <c r="I90" s="24">
        <v>0</v>
      </c>
      <c r="J90" s="22">
        <v>1000</v>
      </c>
      <c r="K90" s="80">
        <f t="shared" si="12"/>
        <v>1000</v>
      </c>
      <c r="L90" s="87">
        <f t="shared" si="13"/>
        <v>1000</v>
      </c>
    </row>
    <row r="91" spans="1:12" s="4" customFormat="1" ht="80.099999999999994" customHeight="1" x14ac:dyDescent="0.3">
      <c r="A91" s="36"/>
      <c r="B91" s="26" t="s">
        <v>218</v>
      </c>
      <c r="C91" s="26" t="str">
        <f>SUBTOTAL(103,C92:C93)&amp;"건"</f>
        <v>2건</v>
      </c>
      <c r="D91" s="26"/>
      <c r="E91" s="26"/>
      <c r="F91" s="29">
        <f>SUBTOTAL(9,F92:F93)</f>
        <v>38600</v>
      </c>
      <c r="G91" s="29">
        <f t="shared" ref="G91:L91" si="14">SUBTOTAL(9,G92:G93)</f>
        <v>27000</v>
      </c>
      <c r="H91" s="29">
        <f t="shared" si="14"/>
        <v>15000</v>
      </c>
      <c r="I91" s="29">
        <f t="shared" si="14"/>
        <v>12000</v>
      </c>
      <c r="J91" s="29">
        <f t="shared" si="14"/>
        <v>15000</v>
      </c>
      <c r="K91" s="29">
        <f t="shared" si="14"/>
        <v>15000</v>
      </c>
      <c r="L91" s="34">
        <f t="shared" si="14"/>
        <v>15000</v>
      </c>
    </row>
    <row r="92" spans="1:12" ht="189" customHeight="1" x14ac:dyDescent="0.3">
      <c r="A92" s="21" t="s">
        <v>56</v>
      </c>
      <c r="B92" s="27" t="s">
        <v>57</v>
      </c>
      <c r="C92" s="28" t="s">
        <v>227</v>
      </c>
      <c r="D92" s="28" t="s">
        <v>41</v>
      </c>
      <c r="E92" s="28" t="s">
        <v>357</v>
      </c>
      <c r="F92" s="25">
        <v>5000</v>
      </c>
      <c r="G92" s="25">
        <v>7000</v>
      </c>
      <c r="H92" s="25">
        <v>5000</v>
      </c>
      <c r="I92" s="25">
        <v>2000</v>
      </c>
      <c r="J92" s="25">
        <v>5000</v>
      </c>
      <c r="K92" s="25">
        <f>H92</f>
        <v>5000</v>
      </c>
      <c r="L92" s="35">
        <f>K92</f>
        <v>5000</v>
      </c>
    </row>
    <row r="93" spans="1:12" ht="80.099999999999994" customHeight="1" x14ac:dyDescent="0.3">
      <c r="A93" s="21" t="s">
        <v>56</v>
      </c>
      <c r="B93" s="27" t="s">
        <v>58</v>
      </c>
      <c r="C93" s="28" t="s">
        <v>59</v>
      </c>
      <c r="D93" s="28" t="s">
        <v>47</v>
      </c>
      <c r="E93" s="28" t="s">
        <v>358</v>
      </c>
      <c r="F93" s="25">
        <v>33600</v>
      </c>
      <c r="G93" s="25">
        <v>20000</v>
      </c>
      <c r="H93" s="25">
        <v>10000</v>
      </c>
      <c r="I93" s="25">
        <v>10000</v>
      </c>
      <c r="J93" s="25">
        <v>10000</v>
      </c>
      <c r="K93" s="25">
        <f>H93</f>
        <v>10000</v>
      </c>
      <c r="L93" s="35">
        <f>K93</f>
        <v>10000</v>
      </c>
    </row>
    <row r="94" spans="1:12" ht="80.099999999999994" customHeight="1" x14ac:dyDescent="0.3">
      <c r="A94" s="36"/>
      <c r="B94" s="26" t="s">
        <v>271</v>
      </c>
      <c r="C94" s="26" t="str">
        <f>SUBTOTAL(103,C95:C139)&amp;"건"</f>
        <v>45건</v>
      </c>
      <c r="D94" s="26"/>
      <c r="E94" s="26"/>
      <c r="F94" s="29">
        <f>SUBTOTAL(9,F95:F139)</f>
        <v>2701012</v>
      </c>
      <c r="G94" s="29">
        <f t="shared" ref="G94:L94" si="15">SUBTOTAL(9,G95:G139)</f>
        <v>3821729.4</v>
      </c>
      <c r="H94" s="29">
        <f t="shared" si="15"/>
        <v>2375191</v>
      </c>
      <c r="I94" s="29">
        <f t="shared" si="15"/>
        <v>1446538.4</v>
      </c>
      <c r="J94" s="29">
        <f t="shared" si="15"/>
        <v>2375191</v>
      </c>
      <c r="K94" s="29">
        <f t="shared" si="15"/>
        <v>2375191</v>
      </c>
      <c r="L94" s="34">
        <f t="shared" si="15"/>
        <v>2375191</v>
      </c>
    </row>
    <row r="95" spans="1:12" ht="80.099999999999994" customHeight="1" x14ac:dyDescent="0.3">
      <c r="A95" s="21" t="s">
        <v>272</v>
      </c>
      <c r="B95" s="28" t="s">
        <v>273</v>
      </c>
      <c r="C95" s="28" t="s">
        <v>239</v>
      </c>
      <c r="D95" s="27" t="s">
        <v>41</v>
      </c>
      <c r="E95" s="28" t="s">
        <v>383</v>
      </c>
      <c r="F95" s="25">
        <v>8000</v>
      </c>
      <c r="G95" s="25">
        <v>11000</v>
      </c>
      <c r="H95" s="25">
        <v>10000</v>
      </c>
      <c r="I95" s="25">
        <v>1000</v>
      </c>
      <c r="J95" s="25">
        <v>10000</v>
      </c>
      <c r="K95" s="25">
        <f>H95</f>
        <v>10000</v>
      </c>
      <c r="L95" s="35">
        <f>K95</f>
        <v>10000</v>
      </c>
    </row>
    <row r="96" spans="1:12" ht="80.099999999999994" customHeight="1" x14ac:dyDescent="0.3">
      <c r="A96" s="21" t="s">
        <v>272</v>
      </c>
      <c r="B96" s="28" t="s">
        <v>273</v>
      </c>
      <c r="C96" s="28" t="s">
        <v>240</v>
      </c>
      <c r="D96" s="27" t="s">
        <v>41</v>
      </c>
      <c r="E96" s="28" t="s">
        <v>384</v>
      </c>
      <c r="F96" s="25">
        <v>20000</v>
      </c>
      <c r="G96" s="25">
        <v>11000</v>
      </c>
      <c r="H96" s="25">
        <v>10000</v>
      </c>
      <c r="I96" s="25">
        <v>1000</v>
      </c>
      <c r="J96" s="25">
        <v>10000</v>
      </c>
      <c r="K96" s="25">
        <f t="shared" ref="K96:K139" si="16">H96</f>
        <v>10000</v>
      </c>
      <c r="L96" s="35">
        <f t="shared" ref="L96:L139" si="17">K96</f>
        <v>10000</v>
      </c>
    </row>
    <row r="97" spans="1:12" ht="80.099999999999994" customHeight="1" x14ac:dyDescent="0.3">
      <c r="A97" s="21" t="s">
        <v>272</v>
      </c>
      <c r="B97" s="28" t="s">
        <v>273</v>
      </c>
      <c r="C97" s="28" t="s">
        <v>241</v>
      </c>
      <c r="D97" s="27" t="s">
        <v>41</v>
      </c>
      <c r="E97" s="28" t="s">
        <v>385</v>
      </c>
      <c r="F97" s="25">
        <v>2000</v>
      </c>
      <c r="G97" s="25">
        <v>3500</v>
      </c>
      <c r="H97" s="25">
        <v>3000</v>
      </c>
      <c r="I97" s="25">
        <v>500</v>
      </c>
      <c r="J97" s="25">
        <v>3000</v>
      </c>
      <c r="K97" s="25">
        <f t="shared" si="16"/>
        <v>3000</v>
      </c>
      <c r="L97" s="35">
        <f t="shared" si="17"/>
        <v>3000</v>
      </c>
    </row>
    <row r="98" spans="1:12" ht="80.099999999999994" customHeight="1" x14ac:dyDescent="0.3">
      <c r="A98" s="21" t="s">
        <v>272</v>
      </c>
      <c r="B98" s="28" t="s">
        <v>273</v>
      </c>
      <c r="C98" s="28" t="s">
        <v>242</v>
      </c>
      <c r="D98" s="27" t="s">
        <v>41</v>
      </c>
      <c r="E98" s="28" t="s">
        <v>386</v>
      </c>
      <c r="F98" s="25">
        <v>0</v>
      </c>
      <c r="G98" s="25">
        <v>21000</v>
      </c>
      <c r="H98" s="25">
        <v>19000</v>
      </c>
      <c r="I98" s="25">
        <v>2000</v>
      </c>
      <c r="J98" s="25">
        <v>19000</v>
      </c>
      <c r="K98" s="25">
        <f t="shared" si="16"/>
        <v>19000</v>
      </c>
      <c r="L98" s="35">
        <f t="shared" si="17"/>
        <v>19000</v>
      </c>
    </row>
    <row r="99" spans="1:12" ht="80.099999999999994" customHeight="1" x14ac:dyDescent="0.3">
      <c r="A99" s="21" t="s">
        <v>272</v>
      </c>
      <c r="B99" s="28" t="s">
        <v>273</v>
      </c>
      <c r="C99" s="28" t="s">
        <v>243</v>
      </c>
      <c r="D99" s="27" t="s">
        <v>41</v>
      </c>
      <c r="E99" s="28" t="s">
        <v>387</v>
      </c>
      <c r="F99" s="25">
        <v>0</v>
      </c>
      <c r="G99" s="25">
        <v>3500</v>
      </c>
      <c r="H99" s="25">
        <v>3000</v>
      </c>
      <c r="I99" s="25">
        <v>500</v>
      </c>
      <c r="J99" s="25">
        <v>3000</v>
      </c>
      <c r="K99" s="25">
        <f t="shared" si="16"/>
        <v>3000</v>
      </c>
      <c r="L99" s="35">
        <f t="shared" si="17"/>
        <v>3000</v>
      </c>
    </row>
    <row r="100" spans="1:12" ht="80.099999999999994" customHeight="1" x14ac:dyDescent="0.3">
      <c r="A100" s="21" t="s">
        <v>272</v>
      </c>
      <c r="B100" s="28" t="s">
        <v>274</v>
      </c>
      <c r="C100" s="28" t="s">
        <v>244</v>
      </c>
      <c r="D100" s="27" t="s">
        <v>41</v>
      </c>
      <c r="E100" s="28" t="s">
        <v>388</v>
      </c>
      <c r="F100" s="25">
        <v>3000</v>
      </c>
      <c r="G100" s="25">
        <v>3300</v>
      </c>
      <c r="H100" s="25">
        <v>3000</v>
      </c>
      <c r="I100" s="25">
        <v>300</v>
      </c>
      <c r="J100" s="25">
        <v>3000</v>
      </c>
      <c r="K100" s="25">
        <f t="shared" si="16"/>
        <v>3000</v>
      </c>
      <c r="L100" s="35">
        <f t="shared" si="17"/>
        <v>3000</v>
      </c>
    </row>
    <row r="101" spans="1:12" ht="80.099999999999994" customHeight="1" x14ac:dyDescent="0.3">
      <c r="A101" s="21" t="s">
        <v>272</v>
      </c>
      <c r="B101" s="28" t="s">
        <v>274</v>
      </c>
      <c r="C101" s="28" t="s">
        <v>245</v>
      </c>
      <c r="D101" s="27" t="s">
        <v>41</v>
      </c>
      <c r="E101" s="28" t="s">
        <v>389</v>
      </c>
      <c r="F101" s="25">
        <v>7000</v>
      </c>
      <c r="G101" s="25">
        <v>2200</v>
      </c>
      <c r="H101" s="25">
        <v>2000</v>
      </c>
      <c r="I101" s="25">
        <v>200</v>
      </c>
      <c r="J101" s="25">
        <v>2000</v>
      </c>
      <c r="K101" s="25">
        <f t="shared" si="16"/>
        <v>2000</v>
      </c>
      <c r="L101" s="35">
        <f t="shared" si="17"/>
        <v>2000</v>
      </c>
    </row>
    <row r="102" spans="1:12" ht="80.099999999999994" customHeight="1" x14ac:dyDescent="0.3">
      <c r="A102" s="21" t="s">
        <v>272</v>
      </c>
      <c r="B102" s="28" t="s">
        <v>274</v>
      </c>
      <c r="C102" s="28" t="s">
        <v>246</v>
      </c>
      <c r="D102" s="27" t="s">
        <v>41</v>
      </c>
      <c r="E102" s="28" t="s">
        <v>390</v>
      </c>
      <c r="F102" s="25">
        <v>0</v>
      </c>
      <c r="G102" s="25">
        <v>3300</v>
      </c>
      <c r="H102" s="25">
        <v>3000</v>
      </c>
      <c r="I102" s="25">
        <v>300</v>
      </c>
      <c r="J102" s="25">
        <v>3000</v>
      </c>
      <c r="K102" s="25">
        <f t="shared" si="16"/>
        <v>3000</v>
      </c>
      <c r="L102" s="35">
        <f t="shared" si="17"/>
        <v>3000</v>
      </c>
    </row>
    <row r="103" spans="1:12" ht="80.099999999999994" customHeight="1" x14ac:dyDescent="0.3">
      <c r="A103" s="21" t="s">
        <v>272</v>
      </c>
      <c r="B103" s="40" t="s">
        <v>275</v>
      </c>
      <c r="C103" s="40" t="s">
        <v>247</v>
      </c>
      <c r="D103" s="27" t="s">
        <v>41</v>
      </c>
      <c r="E103" s="40" t="s">
        <v>391</v>
      </c>
      <c r="F103" s="49">
        <v>2000</v>
      </c>
      <c r="G103" s="25">
        <v>2200</v>
      </c>
      <c r="H103" s="49">
        <v>2000</v>
      </c>
      <c r="I103" s="49">
        <v>200</v>
      </c>
      <c r="J103" s="25">
        <v>2000</v>
      </c>
      <c r="K103" s="25">
        <f t="shared" si="16"/>
        <v>2000</v>
      </c>
      <c r="L103" s="35">
        <f t="shared" si="17"/>
        <v>2000</v>
      </c>
    </row>
    <row r="104" spans="1:12" ht="80.099999999999994" customHeight="1" x14ac:dyDescent="0.3">
      <c r="A104" s="21" t="s">
        <v>272</v>
      </c>
      <c r="B104" s="40" t="s">
        <v>275</v>
      </c>
      <c r="C104" s="40" t="s">
        <v>248</v>
      </c>
      <c r="D104" s="27" t="s">
        <v>41</v>
      </c>
      <c r="E104" s="40" t="s">
        <v>392</v>
      </c>
      <c r="F104" s="51"/>
      <c r="G104" s="25">
        <v>3400</v>
      </c>
      <c r="H104" s="49">
        <v>3000</v>
      </c>
      <c r="I104" s="49">
        <v>400</v>
      </c>
      <c r="J104" s="25">
        <v>3000</v>
      </c>
      <c r="K104" s="25">
        <f t="shared" si="16"/>
        <v>3000</v>
      </c>
      <c r="L104" s="35">
        <f t="shared" si="17"/>
        <v>3000</v>
      </c>
    </row>
    <row r="105" spans="1:12" ht="80.099999999999994" customHeight="1" x14ac:dyDescent="0.3">
      <c r="A105" s="21" t="s">
        <v>272</v>
      </c>
      <c r="B105" s="28" t="s">
        <v>276</v>
      </c>
      <c r="C105" s="28" t="s">
        <v>249</v>
      </c>
      <c r="D105" s="27" t="s">
        <v>47</v>
      </c>
      <c r="E105" s="28" t="s">
        <v>393</v>
      </c>
      <c r="F105" s="25">
        <v>19260</v>
      </c>
      <c r="G105" s="25">
        <v>42000</v>
      </c>
      <c r="H105" s="25">
        <v>21000</v>
      </c>
      <c r="I105" s="25">
        <v>21000</v>
      </c>
      <c r="J105" s="25">
        <v>21000</v>
      </c>
      <c r="K105" s="25">
        <f t="shared" si="16"/>
        <v>21000</v>
      </c>
      <c r="L105" s="35">
        <f t="shared" si="17"/>
        <v>21000</v>
      </c>
    </row>
    <row r="106" spans="1:12" ht="80.099999999999994" customHeight="1" x14ac:dyDescent="0.3">
      <c r="A106" s="21" t="s">
        <v>272</v>
      </c>
      <c r="B106" s="28" t="s">
        <v>277</v>
      </c>
      <c r="C106" s="28" t="s">
        <v>250</v>
      </c>
      <c r="D106" s="27" t="s">
        <v>47</v>
      </c>
      <c r="E106" s="28" t="s">
        <v>394</v>
      </c>
      <c r="F106" s="25">
        <v>2000</v>
      </c>
      <c r="G106" s="25">
        <v>4000</v>
      </c>
      <c r="H106" s="25">
        <v>2000</v>
      </c>
      <c r="I106" s="25">
        <v>2000</v>
      </c>
      <c r="J106" s="25">
        <v>2000</v>
      </c>
      <c r="K106" s="25">
        <f t="shared" si="16"/>
        <v>2000</v>
      </c>
      <c r="L106" s="35">
        <f t="shared" si="17"/>
        <v>2000</v>
      </c>
    </row>
    <row r="107" spans="1:12" ht="80.099999999999994" customHeight="1" x14ac:dyDescent="0.3">
      <c r="A107" s="21" t="s">
        <v>272</v>
      </c>
      <c r="B107" s="28" t="s">
        <v>277</v>
      </c>
      <c r="C107" s="28" t="s">
        <v>251</v>
      </c>
      <c r="D107" s="27" t="s">
        <v>47</v>
      </c>
      <c r="E107" s="28" t="s">
        <v>252</v>
      </c>
      <c r="F107" s="25">
        <v>20000</v>
      </c>
      <c r="G107" s="25">
        <v>40000</v>
      </c>
      <c r="H107" s="25">
        <v>20000</v>
      </c>
      <c r="I107" s="25">
        <v>20000</v>
      </c>
      <c r="J107" s="25">
        <v>20000</v>
      </c>
      <c r="K107" s="25">
        <f t="shared" si="16"/>
        <v>20000</v>
      </c>
      <c r="L107" s="35">
        <f t="shared" si="17"/>
        <v>20000</v>
      </c>
    </row>
    <row r="108" spans="1:12" ht="80.099999999999994" customHeight="1" x14ac:dyDescent="0.3">
      <c r="A108" s="21" t="s">
        <v>272</v>
      </c>
      <c r="B108" s="28" t="s">
        <v>277</v>
      </c>
      <c r="C108" s="28" t="s">
        <v>253</v>
      </c>
      <c r="D108" s="27" t="s">
        <v>47</v>
      </c>
      <c r="E108" s="28" t="s">
        <v>254</v>
      </c>
      <c r="F108" s="25">
        <v>10500</v>
      </c>
      <c r="G108" s="25">
        <v>21000</v>
      </c>
      <c r="H108" s="25">
        <v>10500</v>
      </c>
      <c r="I108" s="25">
        <v>10500</v>
      </c>
      <c r="J108" s="25">
        <v>10500</v>
      </c>
      <c r="K108" s="25">
        <f t="shared" si="16"/>
        <v>10500</v>
      </c>
      <c r="L108" s="35">
        <f t="shared" si="17"/>
        <v>10500</v>
      </c>
    </row>
    <row r="109" spans="1:12" ht="80.099999999999994" customHeight="1" x14ac:dyDescent="0.3">
      <c r="A109" s="21" t="s">
        <v>272</v>
      </c>
      <c r="B109" s="28" t="s">
        <v>278</v>
      </c>
      <c r="C109" s="28" t="s">
        <v>255</v>
      </c>
      <c r="D109" s="27" t="s">
        <v>47</v>
      </c>
      <c r="E109" s="28" t="s">
        <v>395</v>
      </c>
      <c r="F109" s="25">
        <v>30000</v>
      </c>
      <c r="G109" s="25">
        <v>50000</v>
      </c>
      <c r="H109" s="25">
        <v>50000</v>
      </c>
      <c r="I109" s="25">
        <v>0</v>
      </c>
      <c r="J109" s="25">
        <v>50000</v>
      </c>
      <c r="K109" s="25">
        <f t="shared" si="16"/>
        <v>50000</v>
      </c>
      <c r="L109" s="35">
        <f t="shared" si="17"/>
        <v>50000</v>
      </c>
    </row>
    <row r="110" spans="1:12" ht="80.099999999999994" customHeight="1" x14ac:dyDescent="0.3">
      <c r="A110" s="21" t="s">
        <v>272</v>
      </c>
      <c r="B110" s="28" t="s">
        <v>278</v>
      </c>
      <c r="C110" s="28" t="s">
        <v>256</v>
      </c>
      <c r="D110" s="27" t="s">
        <v>47</v>
      </c>
      <c r="E110" s="28" t="s">
        <v>312</v>
      </c>
      <c r="F110" s="25">
        <v>80000</v>
      </c>
      <c r="G110" s="25">
        <v>80000</v>
      </c>
      <c r="H110" s="25">
        <v>80000</v>
      </c>
      <c r="I110" s="25">
        <v>0</v>
      </c>
      <c r="J110" s="25">
        <v>80000</v>
      </c>
      <c r="K110" s="25">
        <f t="shared" si="16"/>
        <v>80000</v>
      </c>
      <c r="L110" s="35">
        <f t="shared" si="17"/>
        <v>80000</v>
      </c>
    </row>
    <row r="111" spans="1:12" ht="80.099999999999994" customHeight="1" x14ac:dyDescent="0.3">
      <c r="A111" s="21" t="s">
        <v>272</v>
      </c>
      <c r="B111" s="28" t="s">
        <v>278</v>
      </c>
      <c r="C111" s="28" t="s">
        <v>257</v>
      </c>
      <c r="D111" s="27" t="s">
        <v>47</v>
      </c>
      <c r="E111" s="28" t="s">
        <v>313</v>
      </c>
      <c r="F111" s="25">
        <v>67500</v>
      </c>
      <c r="G111" s="25">
        <v>240000</v>
      </c>
      <c r="H111" s="25">
        <v>120000</v>
      </c>
      <c r="I111" s="25">
        <v>120000</v>
      </c>
      <c r="J111" s="25">
        <v>120000</v>
      </c>
      <c r="K111" s="25">
        <f t="shared" si="16"/>
        <v>120000</v>
      </c>
      <c r="L111" s="35">
        <f t="shared" si="17"/>
        <v>120000</v>
      </c>
    </row>
    <row r="112" spans="1:12" ht="80.099999999999994" customHeight="1" x14ac:dyDescent="0.3">
      <c r="A112" s="21" t="s">
        <v>272</v>
      </c>
      <c r="B112" s="28" t="s">
        <v>279</v>
      </c>
      <c r="C112" s="28" t="s">
        <v>258</v>
      </c>
      <c r="D112" s="27" t="s">
        <v>47</v>
      </c>
      <c r="E112" s="28" t="s">
        <v>259</v>
      </c>
      <c r="F112" s="25">
        <v>30000</v>
      </c>
      <c r="G112" s="25">
        <v>50050</v>
      </c>
      <c r="H112" s="25">
        <v>30000</v>
      </c>
      <c r="I112" s="25">
        <v>20050</v>
      </c>
      <c r="J112" s="25">
        <v>30000</v>
      </c>
      <c r="K112" s="25">
        <f t="shared" si="16"/>
        <v>30000</v>
      </c>
      <c r="L112" s="35">
        <f t="shared" si="17"/>
        <v>30000</v>
      </c>
    </row>
    <row r="113" spans="1:12" ht="80.099999999999994" customHeight="1" x14ac:dyDescent="0.3">
      <c r="A113" s="21" t="s">
        <v>272</v>
      </c>
      <c r="B113" s="28" t="s">
        <v>280</v>
      </c>
      <c r="C113" s="28" t="s">
        <v>260</v>
      </c>
      <c r="D113" s="27" t="s">
        <v>54</v>
      </c>
      <c r="E113" s="28" t="s">
        <v>396</v>
      </c>
      <c r="F113" s="25">
        <v>25000</v>
      </c>
      <c r="G113" s="25">
        <v>43000</v>
      </c>
      <c r="H113" s="25">
        <v>25000</v>
      </c>
      <c r="I113" s="25">
        <v>18000</v>
      </c>
      <c r="J113" s="25">
        <v>25000</v>
      </c>
      <c r="K113" s="25">
        <f t="shared" si="16"/>
        <v>25000</v>
      </c>
      <c r="L113" s="35">
        <f t="shared" si="17"/>
        <v>25000</v>
      </c>
    </row>
    <row r="114" spans="1:12" ht="80.099999999999994" customHeight="1" x14ac:dyDescent="0.3">
      <c r="A114" s="21" t="s">
        <v>272</v>
      </c>
      <c r="B114" s="28" t="s">
        <v>281</v>
      </c>
      <c r="C114" s="28" t="s">
        <v>261</v>
      </c>
      <c r="D114" s="27" t="s">
        <v>47</v>
      </c>
      <c r="E114" s="28" t="s">
        <v>397</v>
      </c>
      <c r="F114" s="25">
        <v>87500</v>
      </c>
      <c r="G114" s="25">
        <v>125001</v>
      </c>
      <c r="H114" s="25">
        <v>87500</v>
      </c>
      <c r="I114" s="25">
        <v>37501</v>
      </c>
      <c r="J114" s="25">
        <v>87500</v>
      </c>
      <c r="K114" s="25">
        <f t="shared" si="16"/>
        <v>87500</v>
      </c>
      <c r="L114" s="35">
        <f t="shared" si="17"/>
        <v>87500</v>
      </c>
    </row>
    <row r="115" spans="1:12" ht="80.099999999999994" customHeight="1" x14ac:dyDescent="0.3">
      <c r="A115" s="71" t="s">
        <v>272</v>
      </c>
      <c r="B115" s="52" t="s">
        <v>282</v>
      </c>
      <c r="C115" s="52" t="s">
        <v>262</v>
      </c>
      <c r="D115" s="53" t="s">
        <v>47</v>
      </c>
      <c r="E115" s="52" t="s">
        <v>398</v>
      </c>
      <c r="F115" s="19">
        <v>41472</v>
      </c>
      <c r="G115" s="54">
        <v>66000</v>
      </c>
      <c r="H115" s="54">
        <v>60000</v>
      </c>
      <c r="I115" s="54">
        <v>6000</v>
      </c>
      <c r="J115" s="25">
        <v>60000</v>
      </c>
      <c r="K115" s="25">
        <f t="shared" si="16"/>
        <v>60000</v>
      </c>
      <c r="L115" s="35">
        <f t="shared" si="17"/>
        <v>60000</v>
      </c>
    </row>
    <row r="116" spans="1:12" ht="80.099999999999994" customHeight="1" x14ac:dyDescent="0.3">
      <c r="A116" s="71" t="s">
        <v>272</v>
      </c>
      <c r="B116" s="52" t="s">
        <v>283</v>
      </c>
      <c r="C116" s="52" t="s">
        <v>304</v>
      </c>
      <c r="D116" s="53" t="s">
        <v>47</v>
      </c>
      <c r="E116" s="52" t="s">
        <v>314</v>
      </c>
      <c r="F116" s="54">
        <v>0</v>
      </c>
      <c r="G116" s="54">
        <v>13505.4</v>
      </c>
      <c r="H116" s="54">
        <v>6750</v>
      </c>
      <c r="I116" s="54">
        <v>6755.4</v>
      </c>
      <c r="J116" s="25">
        <v>6750</v>
      </c>
      <c r="K116" s="25">
        <f t="shared" si="16"/>
        <v>6750</v>
      </c>
      <c r="L116" s="35">
        <f t="shared" si="17"/>
        <v>6750</v>
      </c>
    </row>
    <row r="117" spans="1:12" ht="80.099999999999994" customHeight="1" x14ac:dyDescent="0.3">
      <c r="A117" s="71" t="s">
        <v>272</v>
      </c>
      <c r="B117" s="52" t="s">
        <v>284</v>
      </c>
      <c r="C117" s="52" t="s">
        <v>304</v>
      </c>
      <c r="D117" s="53" t="s">
        <v>47</v>
      </c>
      <c r="E117" s="52" t="s">
        <v>315</v>
      </c>
      <c r="F117" s="54">
        <v>0</v>
      </c>
      <c r="G117" s="54">
        <v>9000</v>
      </c>
      <c r="H117" s="54">
        <v>4500</v>
      </c>
      <c r="I117" s="54">
        <v>4500</v>
      </c>
      <c r="J117" s="25">
        <v>4500</v>
      </c>
      <c r="K117" s="25">
        <f t="shared" si="16"/>
        <v>4500</v>
      </c>
      <c r="L117" s="35">
        <f t="shared" si="17"/>
        <v>4500</v>
      </c>
    </row>
    <row r="118" spans="1:12" ht="80.099999999999994" customHeight="1" x14ac:dyDescent="0.3">
      <c r="A118" s="71" t="s">
        <v>272</v>
      </c>
      <c r="B118" s="52" t="s">
        <v>285</v>
      </c>
      <c r="C118" s="52" t="s">
        <v>305</v>
      </c>
      <c r="D118" s="53" t="s">
        <v>47</v>
      </c>
      <c r="E118" s="52" t="s">
        <v>399</v>
      </c>
      <c r="F118" s="54">
        <v>0</v>
      </c>
      <c r="G118" s="54">
        <v>3000</v>
      </c>
      <c r="H118" s="54">
        <v>1500</v>
      </c>
      <c r="I118" s="54">
        <v>1500</v>
      </c>
      <c r="J118" s="25">
        <v>1500</v>
      </c>
      <c r="K118" s="25">
        <f t="shared" si="16"/>
        <v>1500</v>
      </c>
      <c r="L118" s="35">
        <f t="shared" si="17"/>
        <v>1500</v>
      </c>
    </row>
    <row r="119" spans="1:12" ht="80.099999999999994" customHeight="1" x14ac:dyDescent="0.3">
      <c r="A119" s="71" t="s">
        <v>272</v>
      </c>
      <c r="B119" s="52" t="s">
        <v>285</v>
      </c>
      <c r="C119" s="52" t="s">
        <v>304</v>
      </c>
      <c r="D119" s="53" t="s">
        <v>47</v>
      </c>
      <c r="E119" s="52" t="s">
        <v>400</v>
      </c>
      <c r="F119" s="54">
        <v>0</v>
      </c>
      <c r="G119" s="54">
        <v>18000</v>
      </c>
      <c r="H119" s="54">
        <v>9000</v>
      </c>
      <c r="I119" s="54">
        <v>9000</v>
      </c>
      <c r="J119" s="25">
        <v>9000</v>
      </c>
      <c r="K119" s="25">
        <f t="shared" si="16"/>
        <v>9000</v>
      </c>
      <c r="L119" s="35">
        <f t="shared" si="17"/>
        <v>9000</v>
      </c>
    </row>
    <row r="120" spans="1:12" ht="80.099999999999994" customHeight="1" x14ac:dyDescent="0.3">
      <c r="A120" s="71" t="s">
        <v>272</v>
      </c>
      <c r="B120" s="52" t="s">
        <v>286</v>
      </c>
      <c r="C120" s="52" t="s">
        <v>305</v>
      </c>
      <c r="D120" s="53" t="s">
        <v>47</v>
      </c>
      <c r="E120" s="66" t="s">
        <v>316</v>
      </c>
      <c r="F120" s="54">
        <v>0</v>
      </c>
      <c r="G120" s="54">
        <v>40000</v>
      </c>
      <c r="H120" s="54">
        <v>20000</v>
      </c>
      <c r="I120" s="54">
        <v>20000</v>
      </c>
      <c r="J120" s="25">
        <v>20000</v>
      </c>
      <c r="K120" s="25">
        <f t="shared" si="16"/>
        <v>20000</v>
      </c>
      <c r="L120" s="35">
        <f t="shared" si="17"/>
        <v>20000</v>
      </c>
    </row>
    <row r="121" spans="1:12" ht="80.099999999999994" customHeight="1" x14ac:dyDescent="0.3">
      <c r="A121" s="71" t="s">
        <v>272</v>
      </c>
      <c r="B121" s="52" t="s">
        <v>287</v>
      </c>
      <c r="C121" s="52" t="s">
        <v>306</v>
      </c>
      <c r="D121" s="53" t="s">
        <v>47</v>
      </c>
      <c r="E121" s="52" t="s">
        <v>401</v>
      </c>
      <c r="F121" s="19">
        <v>54391</v>
      </c>
      <c r="G121" s="54">
        <v>150020</v>
      </c>
      <c r="H121" s="54">
        <v>60000</v>
      </c>
      <c r="I121" s="54">
        <v>90020</v>
      </c>
      <c r="J121" s="25">
        <v>60000</v>
      </c>
      <c r="K121" s="25">
        <f t="shared" si="16"/>
        <v>60000</v>
      </c>
      <c r="L121" s="35">
        <f t="shared" si="17"/>
        <v>60000</v>
      </c>
    </row>
    <row r="122" spans="1:12" ht="80.099999999999994" customHeight="1" x14ac:dyDescent="0.3">
      <c r="A122" s="71" t="s">
        <v>272</v>
      </c>
      <c r="B122" s="52" t="s">
        <v>288</v>
      </c>
      <c r="C122" s="52" t="s">
        <v>307</v>
      </c>
      <c r="D122" s="53" t="s">
        <v>47</v>
      </c>
      <c r="E122" s="52" t="s">
        <v>402</v>
      </c>
      <c r="F122" s="19">
        <v>315620</v>
      </c>
      <c r="G122" s="54">
        <v>98000</v>
      </c>
      <c r="H122" s="19">
        <v>68600</v>
      </c>
      <c r="I122" s="54">
        <v>29400</v>
      </c>
      <c r="J122" s="25">
        <v>68600</v>
      </c>
      <c r="K122" s="25">
        <f t="shared" si="16"/>
        <v>68600</v>
      </c>
      <c r="L122" s="35">
        <f t="shared" si="17"/>
        <v>68600</v>
      </c>
    </row>
    <row r="123" spans="1:12" ht="80.099999999999994" customHeight="1" x14ac:dyDescent="0.3">
      <c r="A123" s="71" t="s">
        <v>272</v>
      </c>
      <c r="B123" s="52" t="s">
        <v>289</v>
      </c>
      <c r="C123" s="52" t="s">
        <v>403</v>
      </c>
      <c r="D123" s="53" t="s">
        <v>47</v>
      </c>
      <c r="E123" s="52" t="s">
        <v>317</v>
      </c>
      <c r="F123" s="19">
        <v>35000</v>
      </c>
      <c r="G123" s="54">
        <v>23400</v>
      </c>
      <c r="H123" s="19">
        <v>11700</v>
      </c>
      <c r="I123" s="54">
        <v>11700</v>
      </c>
      <c r="J123" s="25">
        <v>11700</v>
      </c>
      <c r="K123" s="25">
        <f t="shared" si="16"/>
        <v>11700</v>
      </c>
      <c r="L123" s="35">
        <f t="shared" si="17"/>
        <v>11700</v>
      </c>
    </row>
    <row r="124" spans="1:12" ht="80.099999999999994" customHeight="1" x14ac:dyDescent="0.3">
      <c r="A124" s="71" t="s">
        <v>272</v>
      </c>
      <c r="B124" s="52" t="s">
        <v>289</v>
      </c>
      <c r="C124" s="52" t="s">
        <v>404</v>
      </c>
      <c r="D124" s="53" t="s">
        <v>47</v>
      </c>
      <c r="E124" s="52" t="s">
        <v>405</v>
      </c>
      <c r="F124" s="19">
        <v>100000</v>
      </c>
      <c r="G124" s="54">
        <v>30000</v>
      </c>
      <c r="H124" s="19">
        <v>15000</v>
      </c>
      <c r="I124" s="19">
        <v>15000</v>
      </c>
      <c r="J124" s="25">
        <v>15000</v>
      </c>
      <c r="K124" s="25">
        <f t="shared" si="16"/>
        <v>15000</v>
      </c>
      <c r="L124" s="35">
        <f t="shared" si="17"/>
        <v>15000</v>
      </c>
    </row>
    <row r="125" spans="1:12" ht="80.099999999999994" customHeight="1" x14ac:dyDescent="0.3">
      <c r="A125" s="71" t="s">
        <v>272</v>
      </c>
      <c r="B125" s="52" t="s">
        <v>406</v>
      </c>
      <c r="C125" s="52" t="s">
        <v>404</v>
      </c>
      <c r="D125" s="53" t="s">
        <v>47</v>
      </c>
      <c r="E125" s="52" t="s">
        <v>407</v>
      </c>
      <c r="F125" s="55">
        <v>40000</v>
      </c>
      <c r="G125" s="54">
        <v>20000</v>
      </c>
      <c r="H125" s="19">
        <v>10000</v>
      </c>
      <c r="I125" s="54">
        <v>10000</v>
      </c>
      <c r="J125" s="25">
        <v>10000</v>
      </c>
      <c r="K125" s="25">
        <f t="shared" si="16"/>
        <v>10000</v>
      </c>
      <c r="L125" s="35">
        <f t="shared" si="17"/>
        <v>10000</v>
      </c>
    </row>
    <row r="126" spans="1:12" ht="80.099999999999994" customHeight="1" x14ac:dyDescent="0.3">
      <c r="A126" s="71" t="s">
        <v>272</v>
      </c>
      <c r="B126" s="52" t="s">
        <v>408</v>
      </c>
      <c r="C126" s="52" t="s">
        <v>305</v>
      </c>
      <c r="D126" s="53" t="s">
        <v>47</v>
      </c>
      <c r="E126" s="52" t="s">
        <v>409</v>
      </c>
      <c r="F126" s="19">
        <v>0</v>
      </c>
      <c r="G126" s="54">
        <v>7000</v>
      </c>
      <c r="H126" s="19">
        <v>3500</v>
      </c>
      <c r="I126" s="19">
        <v>3500</v>
      </c>
      <c r="J126" s="25">
        <v>3500</v>
      </c>
      <c r="K126" s="25">
        <f t="shared" si="16"/>
        <v>3500</v>
      </c>
      <c r="L126" s="35">
        <f t="shared" si="17"/>
        <v>3500</v>
      </c>
    </row>
    <row r="127" spans="1:12" ht="80.099999999999994" customHeight="1" x14ac:dyDescent="0.3">
      <c r="A127" s="71" t="s">
        <v>272</v>
      </c>
      <c r="B127" s="52" t="s">
        <v>290</v>
      </c>
      <c r="C127" s="52" t="s">
        <v>403</v>
      </c>
      <c r="D127" s="53" t="s">
        <v>47</v>
      </c>
      <c r="E127" s="52" t="s">
        <v>410</v>
      </c>
      <c r="F127" s="19">
        <v>35000</v>
      </c>
      <c r="G127" s="54">
        <v>6000</v>
      </c>
      <c r="H127" s="19">
        <v>3000</v>
      </c>
      <c r="I127" s="54">
        <v>3000</v>
      </c>
      <c r="J127" s="25">
        <v>3000</v>
      </c>
      <c r="K127" s="25">
        <f t="shared" si="16"/>
        <v>3000</v>
      </c>
      <c r="L127" s="35">
        <f t="shared" si="17"/>
        <v>3000</v>
      </c>
    </row>
    <row r="128" spans="1:12" ht="80.099999999999994" customHeight="1" x14ac:dyDescent="0.3">
      <c r="A128" s="71" t="s">
        <v>272</v>
      </c>
      <c r="B128" s="52" t="s">
        <v>291</v>
      </c>
      <c r="C128" s="52" t="s">
        <v>404</v>
      </c>
      <c r="D128" s="53" t="s">
        <v>47</v>
      </c>
      <c r="E128" s="52" t="s">
        <v>411</v>
      </c>
      <c r="F128" s="19">
        <v>75000</v>
      </c>
      <c r="G128" s="54">
        <v>6000</v>
      </c>
      <c r="H128" s="19">
        <v>3000</v>
      </c>
      <c r="I128" s="54">
        <v>3000</v>
      </c>
      <c r="J128" s="25">
        <v>3000</v>
      </c>
      <c r="K128" s="25">
        <f t="shared" si="16"/>
        <v>3000</v>
      </c>
      <c r="L128" s="35">
        <f t="shared" si="17"/>
        <v>3000</v>
      </c>
    </row>
    <row r="129" spans="1:12" ht="80.099999999999994" customHeight="1" x14ac:dyDescent="0.3">
      <c r="A129" s="71" t="s">
        <v>272</v>
      </c>
      <c r="B129" s="52" t="s">
        <v>310</v>
      </c>
      <c r="C129" s="52" t="s">
        <v>311</v>
      </c>
      <c r="D129" s="53" t="s">
        <v>47</v>
      </c>
      <c r="E129" s="52" t="s">
        <v>412</v>
      </c>
      <c r="F129" s="19">
        <v>0</v>
      </c>
      <c r="G129" s="54">
        <v>30000</v>
      </c>
      <c r="H129" s="19">
        <v>15000</v>
      </c>
      <c r="I129" s="19">
        <v>15000</v>
      </c>
      <c r="J129" s="25">
        <v>15000</v>
      </c>
      <c r="K129" s="25">
        <f t="shared" si="16"/>
        <v>15000</v>
      </c>
      <c r="L129" s="35">
        <f t="shared" si="17"/>
        <v>15000</v>
      </c>
    </row>
    <row r="130" spans="1:12" ht="80.099999999999994" customHeight="1" x14ac:dyDescent="0.3">
      <c r="A130" s="71" t="s">
        <v>272</v>
      </c>
      <c r="B130" s="52" t="s">
        <v>308</v>
      </c>
      <c r="C130" s="52" t="s">
        <v>309</v>
      </c>
      <c r="D130" s="53" t="s">
        <v>47</v>
      </c>
      <c r="E130" s="52" t="s">
        <v>413</v>
      </c>
      <c r="F130" s="19">
        <v>69000</v>
      </c>
      <c r="G130" s="54">
        <v>78200</v>
      </c>
      <c r="H130" s="19">
        <v>39100</v>
      </c>
      <c r="I130" s="19">
        <v>39100</v>
      </c>
      <c r="J130" s="25">
        <v>39100</v>
      </c>
      <c r="K130" s="25">
        <f t="shared" si="16"/>
        <v>39100</v>
      </c>
      <c r="L130" s="35">
        <f t="shared" si="17"/>
        <v>39100</v>
      </c>
    </row>
    <row r="131" spans="1:12" ht="80.099999999999994" customHeight="1" x14ac:dyDescent="0.3">
      <c r="A131" s="71" t="s">
        <v>272</v>
      </c>
      <c r="B131" s="52" t="s">
        <v>414</v>
      </c>
      <c r="C131" s="52" t="s">
        <v>415</v>
      </c>
      <c r="D131" s="53" t="s">
        <v>47</v>
      </c>
      <c r="E131" s="52" t="s">
        <v>416</v>
      </c>
      <c r="F131" s="19"/>
      <c r="G131" s="54">
        <v>20600</v>
      </c>
      <c r="H131" s="19">
        <v>14420</v>
      </c>
      <c r="I131" s="19">
        <v>6180</v>
      </c>
      <c r="J131" s="25">
        <v>14420</v>
      </c>
      <c r="K131" s="25">
        <f t="shared" si="16"/>
        <v>14420</v>
      </c>
      <c r="L131" s="35">
        <f t="shared" si="17"/>
        <v>14420</v>
      </c>
    </row>
    <row r="132" spans="1:12" ht="80.099999999999994" customHeight="1" x14ac:dyDescent="0.3">
      <c r="A132" s="21" t="s">
        <v>272</v>
      </c>
      <c r="B132" s="40" t="s">
        <v>292</v>
      </c>
      <c r="C132" s="40" t="s">
        <v>263</v>
      </c>
      <c r="D132" s="27" t="s">
        <v>47</v>
      </c>
      <c r="E132" s="40" t="s">
        <v>318</v>
      </c>
      <c r="F132" s="50">
        <v>24000</v>
      </c>
      <c r="G132" s="25">
        <v>72000</v>
      </c>
      <c r="H132" s="50">
        <v>24000</v>
      </c>
      <c r="I132" s="50">
        <v>48000</v>
      </c>
      <c r="J132" s="25">
        <v>24000</v>
      </c>
      <c r="K132" s="25">
        <f t="shared" si="16"/>
        <v>24000</v>
      </c>
      <c r="L132" s="35">
        <f t="shared" si="17"/>
        <v>24000</v>
      </c>
    </row>
    <row r="133" spans="1:12" ht="50.1" customHeight="1" x14ac:dyDescent="0.3">
      <c r="A133" s="21" t="s">
        <v>272</v>
      </c>
      <c r="B133" s="40" t="s">
        <v>293</v>
      </c>
      <c r="C133" s="40" t="s">
        <v>264</v>
      </c>
      <c r="D133" s="27" t="s">
        <v>47</v>
      </c>
      <c r="E133" s="40" t="s">
        <v>319</v>
      </c>
      <c r="F133" s="50">
        <v>60000</v>
      </c>
      <c r="G133" s="25">
        <v>240500</v>
      </c>
      <c r="H133" s="54">
        <v>60000</v>
      </c>
      <c r="I133" s="54">
        <v>180500</v>
      </c>
      <c r="J133" s="25">
        <v>60000</v>
      </c>
      <c r="K133" s="25">
        <f t="shared" si="16"/>
        <v>60000</v>
      </c>
      <c r="L133" s="35">
        <f t="shared" si="17"/>
        <v>60000</v>
      </c>
    </row>
    <row r="134" spans="1:12" ht="50.1" customHeight="1" x14ac:dyDescent="0.3">
      <c r="A134" s="21" t="s">
        <v>272</v>
      </c>
      <c r="B134" s="40" t="s">
        <v>294</v>
      </c>
      <c r="C134" s="40" t="s">
        <v>265</v>
      </c>
      <c r="D134" s="27" t="s">
        <v>47</v>
      </c>
      <c r="E134" s="40" t="s">
        <v>320</v>
      </c>
      <c r="F134" s="50">
        <v>18000</v>
      </c>
      <c r="G134" s="25">
        <v>27000</v>
      </c>
      <c r="H134" s="50">
        <v>13500</v>
      </c>
      <c r="I134" s="50">
        <v>13500</v>
      </c>
      <c r="J134" s="25">
        <v>13500</v>
      </c>
      <c r="K134" s="25">
        <f t="shared" si="16"/>
        <v>13500</v>
      </c>
      <c r="L134" s="35">
        <f t="shared" si="17"/>
        <v>13500</v>
      </c>
    </row>
    <row r="135" spans="1:12" ht="50.1" customHeight="1" x14ac:dyDescent="0.3">
      <c r="A135" s="21" t="s">
        <v>272</v>
      </c>
      <c r="B135" s="40" t="s">
        <v>295</v>
      </c>
      <c r="C135" s="40" t="s">
        <v>266</v>
      </c>
      <c r="D135" s="27" t="s">
        <v>47</v>
      </c>
      <c r="E135" s="40" t="s">
        <v>321</v>
      </c>
      <c r="F135" s="50">
        <v>150000</v>
      </c>
      <c r="G135" s="20">
        <v>378890</v>
      </c>
      <c r="H135" s="50">
        <v>150000</v>
      </c>
      <c r="I135" s="50">
        <v>228890</v>
      </c>
      <c r="J135" s="25">
        <v>150000</v>
      </c>
      <c r="K135" s="25">
        <f t="shared" si="16"/>
        <v>150000</v>
      </c>
      <c r="L135" s="35">
        <f t="shared" si="17"/>
        <v>150000</v>
      </c>
    </row>
    <row r="136" spans="1:12" s="5" customFormat="1" ht="50.1" customHeight="1" x14ac:dyDescent="0.3">
      <c r="A136" s="21" t="s">
        <v>272</v>
      </c>
      <c r="B136" s="40" t="s">
        <v>417</v>
      </c>
      <c r="C136" s="40" t="s">
        <v>418</v>
      </c>
      <c r="D136" s="67" t="s">
        <v>47</v>
      </c>
      <c r="E136" s="40" t="s">
        <v>419</v>
      </c>
      <c r="F136" s="68"/>
      <c r="G136" s="69">
        <v>41855</v>
      </c>
      <c r="H136" s="68">
        <v>20000</v>
      </c>
      <c r="I136" s="50">
        <v>21855</v>
      </c>
      <c r="J136" s="25">
        <v>20000</v>
      </c>
      <c r="K136" s="25">
        <f t="shared" si="16"/>
        <v>20000</v>
      </c>
      <c r="L136" s="35">
        <f t="shared" si="17"/>
        <v>20000</v>
      </c>
    </row>
    <row r="137" spans="1:12" s="5" customFormat="1" ht="50.1" customHeight="1" x14ac:dyDescent="0.3">
      <c r="A137" s="21" t="s">
        <v>272</v>
      </c>
      <c r="B137" s="28" t="s">
        <v>296</v>
      </c>
      <c r="C137" s="28" t="s">
        <v>267</v>
      </c>
      <c r="D137" s="27" t="s">
        <v>47</v>
      </c>
      <c r="E137" s="28" t="s">
        <v>268</v>
      </c>
      <c r="F137" s="20">
        <v>40000</v>
      </c>
      <c r="G137" s="20">
        <v>50000</v>
      </c>
      <c r="H137" s="20">
        <v>40000</v>
      </c>
      <c r="I137" s="20">
        <v>10000</v>
      </c>
      <c r="J137" s="25">
        <v>40000</v>
      </c>
      <c r="K137" s="25">
        <f t="shared" si="16"/>
        <v>40000</v>
      </c>
      <c r="L137" s="35">
        <f t="shared" si="17"/>
        <v>40000</v>
      </c>
    </row>
    <row r="138" spans="1:12" s="5" customFormat="1" ht="50.1" customHeight="1" x14ac:dyDescent="0.3">
      <c r="A138" s="6" t="s">
        <v>272</v>
      </c>
      <c r="B138" s="40" t="s">
        <v>297</v>
      </c>
      <c r="C138" s="40" t="s">
        <v>269</v>
      </c>
      <c r="D138" s="48" t="s">
        <v>47</v>
      </c>
      <c r="E138" s="40" t="s">
        <v>270</v>
      </c>
      <c r="F138" s="49">
        <v>80000</v>
      </c>
      <c r="G138" s="49">
        <v>115052</v>
      </c>
      <c r="H138" s="49">
        <v>80000</v>
      </c>
      <c r="I138" s="49">
        <v>35052</v>
      </c>
      <c r="J138" s="25">
        <v>80000</v>
      </c>
      <c r="K138" s="25">
        <f t="shared" si="16"/>
        <v>80000</v>
      </c>
      <c r="L138" s="35">
        <f t="shared" si="17"/>
        <v>80000</v>
      </c>
    </row>
    <row r="139" spans="1:12" s="5" customFormat="1" ht="50.1" customHeight="1" x14ac:dyDescent="0.3">
      <c r="A139" s="6" t="s">
        <v>272</v>
      </c>
      <c r="B139" s="40" t="s">
        <v>420</v>
      </c>
      <c r="C139" s="40" t="s">
        <v>421</v>
      </c>
      <c r="D139" s="48" t="s">
        <v>47</v>
      </c>
      <c r="E139" s="40" t="s">
        <v>422</v>
      </c>
      <c r="F139" s="70">
        <v>1149769</v>
      </c>
      <c r="G139" s="70">
        <v>1518256</v>
      </c>
      <c r="H139" s="70">
        <v>1138621</v>
      </c>
      <c r="I139" s="70">
        <v>379635</v>
      </c>
      <c r="J139" s="25">
        <v>1138621</v>
      </c>
      <c r="K139" s="25">
        <f t="shared" si="16"/>
        <v>1138621</v>
      </c>
      <c r="L139" s="35">
        <f t="shared" si="17"/>
        <v>1138621</v>
      </c>
    </row>
    <row r="140" spans="1:12" s="4" customFormat="1" ht="80.099999999999994" customHeight="1" x14ac:dyDescent="0.3">
      <c r="A140" s="36"/>
      <c r="B140" s="26" t="s">
        <v>222</v>
      </c>
      <c r="C140" s="26" t="str">
        <f>SUBTOTAL(103,C141:C150)&amp;"건"</f>
        <v>10건</v>
      </c>
      <c r="D140" s="26"/>
      <c r="E140" s="26"/>
      <c r="F140" s="29">
        <f>SUBTOTAL(9,F141:F150)</f>
        <v>202500</v>
      </c>
      <c r="G140" s="29">
        <f t="shared" ref="G140:L140" si="18">SUBTOTAL(9,G141:G150)</f>
        <v>731500</v>
      </c>
      <c r="H140" s="29">
        <f t="shared" si="18"/>
        <v>365750</v>
      </c>
      <c r="I140" s="29">
        <f t="shared" si="18"/>
        <v>365750</v>
      </c>
      <c r="J140" s="29">
        <f t="shared" si="18"/>
        <v>365750</v>
      </c>
      <c r="K140" s="29">
        <f t="shared" si="18"/>
        <v>365750</v>
      </c>
      <c r="L140" s="34">
        <f t="shared" si="18"/>
        <v>365750</v>
      </c>
    </row>
    <row r="141" spans="1:12" ht="80.099999999999994" customHeight="1" x14ac:dyDescent="0.3">
      <c r="A141" s="21" t="s">
        <v>186</v>
      </c>
      <c r="B141" s="27" t="s">
        <v>187</v>
      </c>
      <c r="C141" s="28" t="s">
        <v>188</v>
      </c>
      <c r="D141" s="28" t="s">
        <v>47</v>
      </c>
      <c r="E141" s="28" t="s">
        <v>189</v>
      </c>
      <c r="F141" s="25">
        <v>40000</v>
      </c>
      <c r="G141" s="25">
        <v>80000</v>
      </c>
      <c r="H141" s="25">
        <v>40000</v>
      </c>
      <c r="I141" s="25">
        <v>40000</v>
      </c>
      <c r="J141" s="25">
        <v>40000</v>
      </c>
      <c r="K141" s="81">
        <f>H141</f>
        <v>40000</v>
      </c>
      <c r="L141" s="88">
        <f>K141</f>
        <v>40000</v>
      </c>
    </row>
    <row r="142" spans="1:12" ht="80.099999999999994" customHeight="1" x14ac:dyDescent="0.3">
      <c r="A142" s="21" t="s">
        <v>186</v>
      </c>
      <c r="B142" s="27" t="s">
        <v>190</v>
      </c>
      <c r="C142" s="28" t="s">
        <v>191</v>
      </c>
      <c r="D142" s="28" t="s">
        <v>47</v>
      </c>
      <c r="E142" s="28" t="s">
        <v>192</v>
      </c>
      <c r="F142" s="25"/>
      <c r="G142" s="25">
        <v>60000</v>
      </c>
      <c r="H142" s="25">
        <v>30000</v>
      </c>
      <c r="I142" s="25">
        <v>30000</v>
      </c>
      <c r="J142" s="25">
        <v>30000</v>
      </c>
      <c r="K142" s="81">
        <f t="shared" ref="K142:K150" si="19">H142</f>
        <v>30000</v>
      </c>
      <c r="L142" s="88">
        <f t="shared" ref="L142:L150" si="20">K142</f>
        <v>30000</v>
      </c>
    </row>
    <row r="143" spans="1:12" ht="80.099999999999994" customHeight="1" x14ac:dyDescent="0.3">
      <c r="A143" s="21" t="s">
        <v>186</v>
      </c>
      <c r="B143" s="17" t="s">
        <v>193</v>
      </c>
      <c r="C143" s="27" t="s">
        <v>194</v>
      </c>
      <c r="D143" s="28" t="s">
        <v>47</v>
      </c>
      <c r="E143" s="28" t="s">
        <v>195</v>
      </c>
      <c r="F143" s="25">
        <v>40000</v>
      </c>
      <c r="G143" s="25">
        <v>80000</v>
      </c>
      <c r="H143" s="25">
        <v>40000</v>
      </c>
      <c r="I143" s="25">
        <v>40000</v>
      </c>
      <c r="J143" s="25">
        <v>40000</v>
      </c>
      <c r="K143" s="81">
        <f t="shared" si="19"/>
        <v>40000</v>
      </c>
      <c r="L143" s="88">
        <f t="shared" si="20"/>
        <v>40000</v>
      </c>
    </row>
    <row r="144" spans="1:12" ht="80.099999999999994" customHeight="1" x14ac:dyDescent="0.3">
      <c r="A144" s="21" t="s">
        <v>186</v>
      </c>
      <c r="B144" s="27" t="s">
        <v>196</v>
      </c>
      <c r="C144" s="28" t="s">
        <v>197</v>
      </c>
      <c r="D144" s="28" t="s">
        <v>47</v>
      </c>
      <c r="E144" s="28" t="s">
        <v>198</v>
      </c>
      <c r="F144" s="25"/>
      <c r="G144" s="25">
        <v>60000</v>
      </c>
      <c r="H144" s="25">
        <v>30000</v>
      </c>
      <c r="I144" s="25">
        <v>30000</v>
      </c>
      <c r="J144" s="25">
        <v>30000</v>
      </c>
      <c r="K144" s="81">
        <f t="shared" si="19"/>
        <v>30000</v>
      </c>
      <c r="L144" s="88">
        <f t="shared" si="20"/>
        <v>30000</v>
      </c>
    </row>
    <row r="145" spans="1:12" ht="80.099999999999994" customHeight="1" x14ac:dyDescent="0.3">
      <c r="A145" s="21" t="s">
        <v>186</v>
      </c>
      <c r="B145" s="27" t="s">
        <v>199</v>
      </c>
      <c r="C145" s="28" t="s">
        <v>200</v>
      </c>
      <c r="D145" s="28" t="s">
        <v>47</v>
      </c>
      <c r="E145" s="28" t="s">
        <v>201</v>
      </c>
      <c r="F145" s="25"/>
      <c r="G145" s="25">
        <v>100000</v>
      </c>
      <c r="H145" s="25">
        <v>50000</v>
      </c>
      <c r="I145" s="25">
        <v>50000</v>
      </c>
      <c r="J145" s="25">
        <v>50000</v>
      </c>
      <c r="K145" s="81">
        <f t="shared" si="19"/>
        <v>50000</v>
      </c>
      <c r="L145" s="88">
        <f t="shared" si="20"/>
        <v>50000</v>
      </c>
    </row>
    <row r="146" spans="1:12" ht="80.099999999999994" customHeight="1" x14ac:dyDescent="0.3">
      <c r="A146" s="21" t="s">
        <v>186</v>
      </c>
      <c r="B146" s="27" t="s">
        <v>202</v>
      </c>
      <c r="C146" s="28" t="s">
        <v>203</v>
      </c>
      <c r="D146" s="28" t="s">
        <v>47</v>
      </c>
      <c r="E146" s="28" t="s">
        <v>204</v>
      </c>
      <c r="F146" s="25"/>
      <c r="G146" s="25">
        <v>60000</v>
      </c>
      <c r="H146" s="25">
        <v>30000</v>
      </c>
      <c r="I146" s="25">
        <v>30000</v>
      </c>
      <c r="J146" s="25">
        <v>30000</v>
      </c>
      <c r="K146" s="81">
        <f t="shared" si="19"/>
        <v>30000</v>
      </c>
      <c r="L146" s="88">
        <f t="shared" si="20"/>
        <v>30000</v>
      </c>
    </row>
    <row r="147" spans="1:12" ht="80.099999999999994" customHeight="1" x14ac:dyDescent="0.3">
      <c r="A147" s="21" t="s">
        <v>186</v>
      </c>
      <c r="B147" s="27" t="s">
        <v>205</v>
      </c>
      <c r="C147" s="28" t="s">
        <v>206</v>
      </c>
      <c r="D147" s="28" t="s">
        <v>47</v>
      </c>
      <c r="E147" s="28" t="s">
        <v>207</v>
      </c>
      <c r="F147" s="25"/>
      <c r="G147" s="25">
        <v>25500</v>
      </c>
      <c r="H147" s="25">
        <v>12750</v>
      </c>
      <c r="I147" s="25">
        <v>12750</v>
      </c>
      <c r="J147" s="25">
        <v>12750</v>
      </c>
      <c r="K147" s="81">
        <f t="shared" si="19"/>
        <v>12750</v>
      </c>
      <c r="L147" s="88">
        <f t="shared" si="20"/>
        <v>12750</v>
      </c>
    </row>
    <row r="148" spans="1:12" ht="80.099999999999994" customHeight="1" x14ac:dyDescent="0.3">
      <c r="A148" s="21" t="s">
        <v>186</v>
      </c>
      <c r="B148" s="27" t="s">
        <v>208</v>
      </c>
      <c r="C148" s="28" t="s">
        <v>209</v>
      </c>
      <c r="D148" s="28" t="s">
        <v>47</v>
      </c>
      <c r="E148" s="28" t="s">
        <v>210</v>
      </c>
      <c r="F148" s="25"/>
      <c r="G148" s="25">
        <v>21000</v>
      </c>
      <c r="H148" s="25">
        <v>10500</v>
      </c>
      <c r="I148" s="25">
        <v>10500</v>
      </c>
      <c r="J148" s="25">
        <v>10500</v>
      </c>
      <c r="K148" s="81">
        <f t="shared" si="19"/>
        <v>10500</v>
      </c>
      <c r="L148" s="88">
        <f t="shared" si="20"/>
        <v>10500</v>
      </c>
    </row>
    <row r="149" spans="1:12" ht="80.099999999999994" customHeight="1" x14ac:dyDescent="0.3">
      <c r="A149" s="21" t="s">
        <v>186</v>
      </c>
      <c r="B149" s="27" t="s">
        <v>211</v>
      </c>
      <c r="C149" s="28" t="s">
        <v>212</v>
      </c>
      <c r="D149" s="28" t="s">
        <v>47</v>
      </c>
      <c r="E149" s="28" t="s">
        <v>213</v>
      </c>
      <c r="F149" s="25">
        <v>40000</v>
      </c>
      <c r="G149" s="25">
        <v>80000</v>
      </c>
      <c r="H149" s="25">
        <v>40000</v>
      </c>
      <c r="I149" s="25">
        <v>40000</v>
      </c>
      <c r="J149" s="25">
        <v>40000</v>
      </c>
      <c r="K149" s="81">
        <f t="shared" si="19"/>
        <v>40000</v>
      </c>
      <c r="L149" s="88">
        <f t="shared" si="20"/>
        <v>40000</v>
      </c>
    </row>
    <row r="150" spans="1:12" ht="80.099999999999994" customHeight="1" x14ac:dyDescent="0.3">
      <c r="A150" s="21" t="s">
        <v>186</v>
      </c>
      <c r="B150" s="17" t="s">
        <v>214</v>
      </c>
      <c r="C150" s="16" t="s">
        <v>215</v>
      </c>
      <c r="D150" s="16" t="s">
        <v>47</v>
      </c>
      <c r="E150" s="16" t="s">
        <v>426</v>
      </c>
      <c r="F150" s="31">
        <v>82500</v>
      </c>
      <c r="G150" s="31">
        <v>165000</v>
      </c>
      <c r="H150" s="31">
        <v>82500</v>
      </c>
      <c r="I150" s="31">
        <v>82500</v>
      </c>
      <c r="J150" s="31">
        <v>82500</v>
      </c>
      <c r="K150" s="81">
        <f t="shared" si="19"/>
        <v>82500</v>
      </c>
      <c r="L150" s="88">
        <f t="shared" si="20"/>
        <v>82500</v>
      </c>
    </row>
    <row r="151" spans="1:12" s="4" customFormat="1" ht="80.099999999999994" customHeight="1" x14ac:dyDescent="0.3">
      <c r="A151" s="36"/>
      <c r="B151" s="26" t="s">
        <v>217</v>
      </c>
      <c r="C151" s="26" t="str">
        <f>SUBTOTAL(103,C152:C152)&amp;"건"</f>
        <v>1건</v>
      </c>
      <c r="D151" s="26"/>
      <c r="E151" s="26"/>
      <c r="F151" s="29">
        <f t="shared" ref="F151:L151" si="21">SUBTOTAL(9,F152:F152)</f>
        <v>10000</v>
      </c>
      <c r="G151" s="29">
        <f t="shared" si="21"/>
        <v>12000</v>
      </c>
      <c r="H151" s="29">
        <f t="shared" si="21"/>
        <v>10000</v>
      </c>
      <c r="I151" s="29">
        <f t="shared" si="21"/>
        <v>2000</v>
      </c>
      <c r="J151" s="29">
        <f t="shared" si="21"/>
        <v>10000</v>
      </c>
      <c r="K151" s="29">
        <f t="shared" si="21"/>
        <v>10000</v>
      </c>
      <c r="L151" s="34">
        <f t="shared" si="21"/>
        <v>10000</v>
      </c>
    </row>
    <row r="152" spans="1:12" ht="166.5" customHeight="1" x14ac:dyDescent="0.3">
      <c r="A152" s="21" t="s">
        <v>52</v>
      </c>
      <c r="B152" s="27" t="s">
        <v>425</v>
      </c>
      <c r="C152" s="28" t="s">
        <v>53</v>
      </c>
      <c r="D152" s="28" t="s">
        <v>54</v>
      </c>
      <c r="E152" s="28" t="s">
        <v>359</v>
      </c>
      <c r="F152" s="25">
        <v>10000</v>
      </c>
      <c r="G152" s="25">
        <v>12000</v>
      </c>
      <c r="H152" s="25">
        <v>10000</v>
      </c>
      <c r="I152" s="25">
        <v>2000</v>
      </c>
      <c r="J152" s="25">
        <v>10000</v>
      </c>
      <c r="K152" s="25">
        <f>H152</f>
        <v>10000</v>
      </c>
      <c r="L152" s="35">
        <f>K152</f>
        <v>10000</v>
      </c>
    </row>
    <row r="153" spans="1:12" s="4" customFormat="1" ht="80.099999999999994" customHeight="1" x14ac:dyDescent="0.3">
      <c r="A153" s="36"/>
      <c r="B153" s="26" t="s">
        <v>220</v>
      </c>
      <c r="C153" s="26" t="str">
        <f>SUBTOTAL(103,C154:C167)&amp;"건"</f>
        <v>14건</v>
      </c>
      <c r="D153" s="26"/>
      <c r="E153" s="26"/>
      <c r="F153" s="29">
        <f>SUBTOTAL(9,F154:F167)</f>
        <v>465000</v>
      </c>
      <c r="G153" s="29">
        <f>SUBTOTAL(9,G154:G167)</f>
        <v>450000</v>
      </c>
      <c r="H153" s="29">
        <f>SUBTOTAL(9,H154:H167)</f>
        <v>450000</v>
      </c>
      <c r="I153" s="29">
        <f>SUBTOTAL(9,I154:I167)</f>
        <v>0</v>
      </c>
      <c r="J153" s="29">
        <f>SUBTOTAL(9,J154:J167)</f>
        <v>450000</v>
      </c>
      <c r="K153" s="29">
        <f>SUBTOTAL(9,K154:K167)</f>
        <v>450000</v>
      </c>
      <c r="L153" s="34">
        <f>SUBTOTAL(9,L154:L167)</f>
        <v>450000</v>
      </c>
    </row>
    <row r="154" spans="1:12" ht="180" customHeight="1" x14ac:dyDescent="0.3">
      <c r="A154" s="21" t="s">
        <v>117</v>
      </c>
      <c r="B154" s="28" t="s">
        <v>118</v>
      </c>
      <c r="C154" s="28" t="s">
        <v>119</v>
      </c>
      <c r="D154" s="28" t="s">
        <v>41</v>
      </c>
      <c r="E154" s="28" t="s">
        <v>375</v>
      </c>
      <c r="F154" s="41">
        <v>8000</v>
      </c>
      <c r="G154" s="42">
        <v>8000</v>
      </c>
      <c r="H154" s="41">
        <v>8000</v>
      </c>
      <c r="I154" s="43"/>
      <c r="J154" s="44">
        <v>8000</v>
      </c>
      <c r="K154" s="82">
        <f>H154</f>
        <v>8000</v>
      </c>
      <c r="L154" s="89">
        <f>K154</f>
        <v>8000</v>
      </c>
    </row>
    <row r="155" spans="1:12" ht="80.099999999999994" customHeight="1" x14ac:dyDescent="0.3">
      <c r="A155" s="21" t="s">
        <v>117</v>
      </c>
      <c r="B155" s="28" t="s">
        <v>120</v>
      </c>
      <c r="C155" s="28" t="s">
        <v>121</v>
      </c>
      <c r="D155" s="28" t="s">
        <v>106</v>
      </c>
      <c r="E155" s="28" t="s">
        <v>122</v>
      </c>
      <c r="F155" s="41">
        <v>4000</v>
      </c>
      <c r="G155" s="42">
        <v>4000</v>
      </c>
      <c r="H155" s="41">
        <v>4000</v>
      </c>
      <c r="I155" s="43"/>
      <c r="J155" s="45">
        <v>4000</v>
      </c>
      <c r="K155" s="82">
        <f t="shared" ref="K155:K167" si="22">H155</f>
        <v>4000</v>
      </c>
      <c r="L155" s="89">
        <f t="shared" ref="L155:L167" si="23">K155</f>
        <v>4000</v>
      </c>
    </row>
    <row r="156" spans="1:12" ht="80.099999999999994" customHeight="1" x14ac:dyDescent="0.3">
      <c r="A156" s="21" t="s">
        <v>117</v>
      </c>
      <c r="B156" s="28" t="s">
        <v>120</v>
      </c>
      <c r="C156" s="28" t="s">
        <v>238</v>
      </c>
      <c r="D156" s="28" t="s">
        <v>41</v>
      </c>
      <c r="E156" s="28" t="s">
        <v>123</v>
      </c>
      <c r="F156" s="41">
        <v>12000</v>
      </c>
      <c r="G156" s="42">
        <v>12000</v>
      </c>
      <c r="H156" s="41">
        <v>12000</v>
      </c>
      <c r="I156" s="43"/>
      <c r="J156" s="45">
        <v>12000</v>
      </c>
      <c r="K156" s="82">
        <f t="shared" si="22"/>
        <v>12000</v>
      </c>
      <c r="L156" s="89">
        <f t="shared" si="23"/>
        <v>12000</v>
      </c>
    </row>
    <row r="157" spans="1:12" ht="80.099999999999994" customHeight="1" x14ac:dyDescent="0.3">
      <c r="A157" s="21" t="s">
        <v>117</v>
      </c>
      <c r="B157" s="28" t="s">
        <v>124</v>
      </c>
      <c r="C157" s="28" t="s">
        <v>125</v>
      </c>
      <c r="D157" s="28" t="s">
        <v>41</v>
      </c>
      <c r="E157" s="28" t="s">
        <v>382</v>
      </c>
      <c r="F157" s="41">
        <v>1000</v>
      </c>
      <c r="G157" s="42">
        <v>1000</v>
      </c>
      <c r="H157" s="41">
        <v>1000</v>
      </c>
      <c r="I157" s="43"/>
      <c r="J157" s="46">
        <v>1000</v>
      </c>
      <c r="K157" s="82">
        <f t="shared" si="22"/>
        <v>1000</v>
      </c>
      <c r="L157" s="89">
        <f t="shared" si="23"/>
        <v>1000</v>
      </c>
    </row>
    <row r="158" spans="1:12" ht="80.099999999999994" customHeight="1" x14ac:dyDescent="0.3">
      <c r="A158" s="21" t="s">
        <v>117</v>
      </c>
      <c r="B158" s="28" t="s">
        <v>126</v>
      </c>
      <c r="C158" s="28" t="s">
        <v>127</v>
      </c>
      <c r="D158" s="28" t="s">
        <v>41</v>
      </c>
      <c r="E158" s="28" t="s">
        <v>341</v>
      </c>
      <c r="F158" s="41">
        <v>20000</v>
      </c>
      <c r="G158" s="42">
        <v>40000</v>
      </c>
      <c r="H158" s="41">
        <v>40000</v>
      </c>
      <c r="I158" s="43"/>
      <c r="J158" s="46">
        <v>40000</v>
      </c>
      <c r="K158" s="82">
        <f t="shared" si="22"/>
        <v>40000</v>
      </c>
      <c r="L158" s="89">
        <f t="shared" si="23"/>
        <v>40000</v>
      </c>
    </row>
    <row r="159" spans="1:12" ht="80.099999999999994" customHeight="1" x14ac:dyDescent="0.3">
      <c r="A159" s="21" t="s">
        <v>117</v>
      </c>
      <c r="B159" s="28" t="s">
        <v>128</v>
      </c>
      <c r="C159" s="28" t="s">
        <v>129</v>
      </c>
      <c r="D159" s="28" t="s">
        <v>41</v>
      </c>
      <c r="E159" s="28" t="s">
        <v>340</v>
      </c>
      <c r="F159" s="41">
        <v>45000</v>
      </c>
      <c r="G159" s="42">
        <v>20000</v>
      </c>
      <c r="H159" s="41">
        <v>20000</v>
      </c>
      <c r="I159" s="43"/>
      <c r="J159" s="46">
        <v>20000</v>
      </c>
      <c r="K159" s="82">
        <f t="shared" si="22"/>
        <v>20000</v>
      </c>
      <c r="L159" s="89">
        <f t="shared" si="23"/>
        <v>20000</v>
      </c>
    </row>
    <row r="160" spans="1:12" ht="80.099999999999994" customHeight="1" x14ac:dyDescent="0.3">
      <c r="A160" s="21" t="s">
        <v>117</v>
      </c>
      <c r="B160" s="28" t="s">
        <v>130</v>
      </c>
      <c r="C160" s="28" t="s">
        <v>131</v>
      </c>
      <c r="D160" s="28" t="s">
        <v>41</v>
      </c>
      <c r="E160" s="28" t="s">
        <v>339</v>
      </c>
      <c r="F160" s="41">
        <v>150000</v>
      </c>
      <c r="G160" s="42">
        <v>150000</v>
      </c>
      <c r="H160" s="41">
        <v>150000</v>
      </c>
      <c r="I160" s="43"/>
      <c r="J160" s="46">
        <v>150000</v>
      </c>
      <c r="K160" s="82">
        <f t="shared" si="22"/>
        <v>150000</v>
      </c>
      <c r="L160" s="89">
        <f t="shared" si="23"/>
        <v>150000</v>
      </c>
    </row>
    <row r="161" spans="1:12" ht="80.099999999999994" customHeight="1" x14ac:dyDescent="0.3">
      <c r="A161" s="21" t="s">
        <v>117</v>
      </c>
      <c r="B161" s="28" t="s">
        <v>132</v>
      </c>
      <c r="C161" s="28" t="s">
        <v>133</v>
      </c>
      <c r="D161" s="28" t="s">
        <v>41</v>
      </c>
      <c r="E161" s="28" t="s">
        <v>338</v>
      </c>
      <c r="F161" s="41">
        <v>150000</v>
      </c>
      <c r="G161" s="42">
        <v>140000</v>
      </c>
      <c r="H161" s="41">
        <v>140000</v>
      </c>
      <c r="I161" s="43"/>
      <c r="J161" s="46">
        <v>140000</v>
      </c>
      <c r="K161" s="82">
        <f t="shared" si="22"/>
        <v>140000</v>
      </c>
      <c r="L161" s="89">
        <f t="shared" si="23"/>
        <v>140000</v>
      </c>
    </row>
    <row r="162" spans="1:12" ht="80.099999999999994" customHeight="1" x14ac:dyDescent="0.3">
      <c r="A162" s="21" t="s">
        <v>117</v>
      </c>
      <c r="B162" s="28" t="s">
        <v>134</v>
      </c>
      <c r="C162" s="28" t="s">
        <v>135</v>
      </c>
      <c r="D162" s="28" t="s">
        <v>41</v>
      </c>
      <c r="E162" s="28" t="s">
        <v>337</v>
      </c>
      <c r="F162" s="41">
        <v>50000</v>
      </c>
      <c r="G162" s="42">
        <v>50000</v>
      </c>
      <c r="H162" s="41">
        <v>50000</v>
      </c>
      <c r="I162" s="43"/>
      <c r="J162" s="45">
        <v>50000</v>
      </c>
      <c r="K162" s="82">
        <f t="shared" si="22"/>
        <v>50000</v>
      </c>
      <c r="L162" s="89">
        <f t="shared" si="23"/>
        <v>50000</v>
      </c>
    </row>
    <row r="163" spans="1:12" ht="80.099999999999994" customHeight="1" x14ac:dyDescent="0.3">
      <c r="A163" s="21" t="s">
        <v>117</v>
      </c>
      <c r="B163" s="28" t="s">
        <v>136</v>
      </c>
      <c r="C163" s="28" t="s">
        <v>137</v>
      </c>
      <c r="D163" s="28" t="s">
        <v>41</v>
      </c>
      <c r="E163" s="28" t="s">
        <v>336</v>
      </c>
      <c r="F163" s="42">
        <v>5000</v>
      </c>
      <c r="G163" s="42">
        <v>5000</v>
      </c>
      <c r="H163" s="42">
        <v>5000</v>
      </c>
      <c r="I163" s="43"/>
      <c r="J163" s="47">
        <v>5000</v>
      </c>
      <c r="K163" s="82">
        <f t="shared" si="22"/>
        <v>5000</v>
      </c>
      <c r="L163" s="89">
        <f t="shared" si="23"/>
        <v>5000</v>
      </c>
    </row>
    <row r="164" spans="1:12" ht="80.099999999999994" customHeight="1" x14ac:dyDescent="0.3">
      <c r="A164" s="21" t="s">
        <v>117</v>
      </c>
      <c r="B164" s="28" t="s">
        <v>136</v>
      </c>
      <c r="C164" s="28" t="s">
        <v>138</v>
      </c>
      <c r="D164" s="28" t="s">
        <v>41</v>
      </c>
      <c r="E164" s="28" t="s">
        <v>335</v>
      </c>
      <c r="F164" s="42">
        <v>5000</v>
      </c>
      <c r="G164" s="42">
        <v>5000</v>
      </c>
      <c r="H164" s="42">
        <v>5000</v>
      </c>
      <c r="I164" s="43"/>
      <c r="J164" s="42">
        <v>5000</v>
      </c>
      <c r="K164" s="82">
        <f t="shared" si="22"/>
        <v>5000</v>
      </c>
      <c r="L164" s="89">
        <f t="shared" si="23"/>
        <v>5000</v>
      </c>
    </row>
    <row r="165" spans="1:12" ht="80.099999999999994" customHeight="1" x14ac:dyDescent="0.3">
      <c r="A165" s="21" t="s">
        <v>117</v>
      </c>
      <c r="B165" s="28" t="s">
        <v>139</v>
      </c>
      <c r="C165" s="28" t="s">
        <v>140</v>
      </c>
      <c r="D165" s="28" t="s">
        <v>41</v>
      </c>
      <c r="E165" s="28" t="s">
        <v>334</v>
      </c>
      <c r="F165" s="42">
        <v>5000</v>
      </c>
      <c r="G165" s="42">
        <v>5000</v>
      </c>
      <c r="H165" s="42">
        <v>5000</v>
      </c>
      <c r="I165" s="43"/>
      <c r="J165" s="42">
        <v>5000</v>
      </c>
      <c r="K165" s="82">
        <f t="shared" si="22"/>
        <v>5000</v>
      </c>
      <c r="L165" s="89">
        <f t="shared" si="23"/>
        <v>5000</v>
      </c>
    </row>
    <row r="166" spans="1:12" ht="80.099999999999994" customHeight="1" x14ac:dyDescent="0.3">
      <c r="A166" s="21" t="s">
        <v>117</v>
      </c>
      <c r="B166" s="28" t="s">
        <v>124</v>
      </c>
      <c r="C166" s="28" t="s">
        <v>141</v>
      </c>
      <c r="D166" s="28" t="s">
        <v>41</v>
      </c>
      <c r="E166" s="28" t="s">
        <v>333</v>
      </c>
      <c r="F166" s="42">
        <v>5000</v>
      </c>
      <c r="G166" s="42">
        <v>5000</v>
      </c>
      <c r="H166" s="42">
        <v>5000</v>
      </c>
      <c r="I166" s="43"/>
      <c r="J166" s="42">
        <v>5000</v>
      </c>
      <c r="K166" s="82">
        <f t="shared" si="22"/>
        <v>5000</v>
      </c>
      <c r="L166" s="89">
        <f t="shared" si="23"/>
        <v>5000</v>
      </c>
    </row>
    <row r="167" spans="1:12" s="5" customFormat="1" ht="80.099999999999994" customHeight="1" thickBot="1" x14ac:dyDescent="0.35">
      <c r="A167" s="72" t="s">
        <v>117</v>
      </c>
      <c r="B167" s="73" t="s">
        <v>302</v>
      </c>
      <c r="C167" s="74" t="s">
        <v>303</v>
      </c>
      <c r="D167" s="74" t="s">
        <v>41</v>
      </c>
      <c r="E167" s="75" t="s">
        <v>332</v>
      </c>
      <c r="F167" s="76">
        <v>5000</v>
      </c>
      <c r="G167" s="77">
        <v>5000</v>
      </c>
      <c r="H167" s="76">
        <v>5000</v>
      </c>
      <c r="I167" s="77"/>
      <c r="J167" s="76">
        <v>5000</v>
      </c>
      <c r="K167" s="82">
        <f t="shared" si="22"/>
        <v>5000</v>
      </c>
      <c r="L167" s="89">
        <f t="shared" si="23"/>
        <v>5000</v>
      </c>
    </row>
  </sheetData>
  <mergeCells count="3">
    <mergeCell ref="K2:L2"/>
    <mergeCell ref="A1:L1"/>
    <mergeCell ref="A4:B4"/>
  </mergeCells>
  <phoneticPr fontId="1" type="noConversion"/>
  <pageMargins left="0" right="0" top="0.74803149606299213" bottom="0.74803149606299213" header="0.31496062992125984" footer="0.31496062992125984"/>
  <pageSetup paperSize="8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제2회 </vt:lpstr>
      <vt:lpstr>Sheet3</vt:lpstr>
      <vt:lpstr>'제2회 '!Print_Area</vt:lpstr>
      <vt:lpstr>'제2회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2015-03-12T07:58:11Z</cp:lastPrinted>
  <dcterms:created xsi:type="dcterms:W3CDTF">2015-01-25T02:43:25Z</dcterms:created>
  <dcterms:modified xsi:type="dcterms:W3CDTF">2015-03-16T00:17:04Z</dcterms:modified>
</cp:coreProperties>
</file>