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8_{92EE2A24-6AAB-406A-AC5B-A2D0483533FA}" xr6:coauthVersionLast="36" xr6:coauthVersionMax="36" xr10:uidLastSave="{00000000-0000-0000-0000-000000000000}"/>
  <bookViews>
    <workbookView xWindow="6825" yWindow="3975" windowWidth="28035" windowHeight="10905" activeTab="1" xr2:uid="{00000000-000D-0000-FFFF-FFFF00000000}"/>
  </bookViews>
  <sheets>
    <sheet name="단가표" sheetId="1" r:id="rId1"/>
    <sheet name="화훼생산시설 경쟁력제고" sheetId="2" r:id="rId2"/>
  </sheets>
  <calcPr calcId="191029"/>
</workbook>
</file>

<file path=xl/calcChain.xml><?xml version="1.0" encoding="utf-8"?>
<calcChain xmlns="http://schemas.openxmlformats.org/spreadsheetml/2006/main">
  <c r="H40" i="2" l="1"/>
  <c r="H39" i="2"/>
  <c r="I39" i="2" s="1"/>
  <c r="H38" i="2"/>
  <c r="H35" i="2" s="1"/>
  <c r="H37" i="2"/>
  <c r="H36" i="2"/>
  <c r="F35" i="2"/>
  <c r="B35" i="2"/>
  <c r="I38" i="2" l="1"/>
  <c r="J39" i="2"/>
  <c r="I37" i="2"/>
  <c r="J37" i="2" s="1"/>
  <c r="J38" i="2"/>
  <c r="I36" i="2"/>
  <c r="I40" i="2"/>
  <c r="J40" i="2" s="1"/>
  <c r="H22" i="2"/>
  <c r="H21" i="2"/>
  <c r="I21" i="2" s="1"/>
  <c r="J21" i="2" s="1"/>
  <c r="H20" i="2"/>
  <c r="H19" i="2"/>
  <c r="I19" i="2" s="1"/>
  <c r="J19" i="2" s="1"/>
  <c r="H18" i="2"/>
  <c r="F17" i="2"/>
  <c r="B17" i="2"/>
  <c r="H16" i="2"/>
  <c r="H15" i="2"/>
  <c r="H14" i="2"/>
  <c r="H13" i="2"/>
  <c r="H12" i="2"/>
  <c r="I12" i="2" s="1"/>
  <c r="F11" i="2"/>
  <c r="B11" i="2"/>
  <c r="H10" i="2"/>
  <c r="I10" i="2" s="1"/>
  <c r="J10" i="2" s="1"/>
  <c r="H9" i="2"/>
  <c r="H8" i="2"/>
  <c r="I8" i="2" s="1"/>
  <c r="J8" i="2" s="1"/>
  <c r="H7" i="2"/>
  <c r="I7" i="2" s="1"/>
  <c r="H6" i="2"/>
  <c r="I6" i="2" s="1"/>
  <c r="F5" i="2"/>
  <c r="B5" i="2"/>
  <c r="H34" i="2"/>
  <c r="H33" i="2"/>
  <c r="I33" i="2" s="1"/>
  <c r="J33" i="2" s="1"/>
  <c r="H32" i="2"/>
  <c r="H31" i="2"/>
  <c r="I31" i="2" s="1"/>
  <c r="J31" i="2" s="1"/>
  <c r="H30" i="2"/>
  <c r="F29" i="2"/>
  <c r="B29" i="2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H24" i="2"/>
  <c r="I24" i="2" s="1"/>
  <c r="F23" i="2"/>
  <c r="B23" i="2"/>
  <c r="I35" i="2" l="1"/>
  <c r="J36" i="2"/>
  <c r="J35" i="2" s="1"/>
  <c r="H5" i="2"/>
  <c r="H29" i="2"/>
  <c r="J16" i="2"/>
  <c r="J6" i="2"/>
  <c r="I14" i="2"/>
  <c r="J14" i="2" s="1"/>
  <c r="I16" i="2"/>
  <c r="I9" i="2"/>
  <c r="J9" i="2" s="1"/>
  <c r="J12" i="2"/>
  <c r="J7" i="2"/>
  <c r="H11" i="2"/>
  <c r="I18" i="2"/>
  <c r="I20" i="2"/>
  <c r="J20" i="2" s="1"/>
  <c r="I22" i="2"/>
  <c r="J22" i="2" s="1"/>
  <c r="I13" i="2"/>
  <c r="J13" i="2" s="1"/>
  <c r="I15" i="2"/>
  <c r="J15" i="2" s="1"/>
  <c r="H17" i="2"/>
  <c r="I30" i="2"/>
  <c r="I32" i="2"/>
  <c r="J32" i="2" s="1"/>
  <c r="I34" i="2"/>
  <c r="J34" i="2" s="1"/>
  <c r="H23" i="2"/>
  <c r="I23" i="2"/>
  <c r="J24" i="2"/>
  <c r="I5" i="2" l="1"/>
  <c r="I29" i="2"/>
  <c r="I17" i="2"/>
  <c r="J5" i="2"/>
  <c r="I11" i="2"/>
  <c r="J18" i="2"/>
  <c r="J17" i="2" s="1"/>
  <c r="J11" i="2"/>
  <c r="J30" i="2"/>
  <c r="J29" i="2" s="1"/>
  <c r="J23" i="2"/>
</calcChain>
</file>

<file path=xl/sharedStrings.xml><?xml version="1.0" encoding="utf-8"?>
<sst xmlns="http://schemas.openxmlformats.org/spreadsheetml/2006/main" count="76" uniqueCount="53">
  <si>
    <t>㎡</t>
  </si>
  <si>
    <t>동</t>
  </si>
  <si>
    <t>자동개폐기</t>
  </si>
  <si>
    <t>보조사업 지원단가</t>
    <phoneticPr fontId="1" type="noConversion"/>
  </si>
  <si>
    <t>22 이하</t>
  </si>
  <si>
    <t>800 이하</t>
  </si>
  <si>
    <t>구분</t>
    <phoneticPr fontId="1" type="noConversion"/>
  </si>
  <si>
    <t>단위</t>
    <phoneticPr fontId="1" type="noConversion"/>
  </si>
  <si>
    <t>단가(천원)</t>
    <phoneticPr fontId="1" type="noConversion"/>
  </si>
  <si>
    <t>비고</t>
    <phoneticPr fontId="1" type="noConversion"/>
  </si>
  <si>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</si>
  <si>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</si>
  <si>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</si>
  <si>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</si>
  <si>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</si>
  <si>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재배품목</t>
    <phoneticPr fontId="1" type="noConversion"/>
  </si>
  <si>
    <t>비고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</si>
  <si>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</si>
  <si>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</si>
  <si>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</si>
  <si>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홍길동</t>
    <phoneticPr fontId="1" type="noConversion"/>
  </si>
  <si>
    <t>충효로 111</t>
    <phoneticPr fontId="1" type="noConversion"/>
  </si>
  <si>
    <t>고추</t>
    <phoneticPr fontId="1" type="noConversion"/>
  </si>
  <si>
    <t>소계</t>
    <phoneticPr fontId="1" type="noConversion"/>
  </si>
  <si>
    <t>단가
(천원)</t>
    <phoneticPr fontId="1" type="noConversion"/>
  </si>
  <si>
    <t>이동식저온저장고
(동)</t>
    <phoneticPr fontId="1" type="noConversion"/>
  </si>
  <si>
    <t>단동하우스설치(내재해형)</t>
    <phoneticPr fontId="1" type="noConversion"/>
  </si>
  <si>
    <t>양액재배시설, 수막시설</t>
    <phoneticPr fontId="1" type="noConversion"/>
  </si>
  <si>
    <t>3.3㎡</t>
    <phoneticPr fontId="1" type="noConversion"/>
  </si>
  <si>
    <t>55 이하</t>
    <phoneticPr fontId="1" type="noConversion"/>
  </si>
  <si>
    <t>다겹보온커튼</t>
    <phoneticPr fontId="1" type="noConversion"/>
  </si>
  <si>
    <t>13 이하</t>
    <phoneticPr fontId="1" type="noConversion"/>
  </si>
  <si>
    <t>장기성PO필름</t>
    <phoneticPr fontId="1" type="noConversion"/>
  </si>
  <si>
    <t>3 이하</t>
    <phoneticPr fontId="1" type="noConversion"/>
  </si>
  <si>
    <t>두께 0.12mm이상</t>
    <phoneticPr fontId="1" type="noConversion"/>
  </si>
  <si>
    <t>난방기, 배기열회수기 등</t>
    <phoneticPr fontId="1" type="noConversion"/>
  </si>
  <si>
    <t>농업기계모델등록 책자에 수록된 정부지원대상</t>
    <phoneticPr fontId="1" type="noConversion"/>
  </si>
  <si>
    <t>이동식 저온저장고</t>
    <phoneticPr fontId="1" type="noConversion"/>
  </si>
  <si>
    <t>500 이하</t>
    <phoneticPr fontId="1" type="noConversion"/>
  </si>
  <si>
    <t>절단, 포장, 결속기, 화훼운반기 등 기자재</t>
    <phoneticPr fontId="1" type="noConversion"/>
  </si>
  <si>
    <t>대</t>
    <phoneticPr fontId="1" type="noConversion"/>
  </si>
  <si>
    <t>내재해형하우스
(㎡)</t>
    <phoneticPr fontId="1" type="noConversion"/>
  </si>
  <si>
    <t>장미</t>
    <phoneticPr fontId="1" type="noConversion"/>
  </si>
  <si>
    <t>양액재배시설, 수막시설(3.3㎡)</t>
    <phoneticPr fontId="1" type="noConversion"/>
  </si>
  <si>
    <t>장미</t>
    <phoneticPr fontId="1" type="noConversion"/>
  </si>
  <si>
    <t>다겹보온커튼
(㎡)</t>
    <phoneticPr fontId="1" type="noConversion"/>
  </si>
  <si>
    <t>자동개폐기
(동)</t>
    <phoneticPr fontId="1" type="noConversion"/>
  </si>
  <si>
    <t>2020년 화훼생산시설 경쟁력제고 지원</t>
    <phoneticPr fontId="1" type="noConversion"/>
  </si>
  <si>
    <t>투명다보온필름</t>
    <phoneticPr fontId="1" type="noConversion"/>
  </si>
  <si>
    <t>에어캡필름</t>
    <phoneticPr fontId="1" type="noConversion"/>
  </si>
  <si>
    <t>농가현황</t>
    <phoneticPr fontId="1" type="noConversion"/>
  </si>
  <si>
    <t>재배면적(㎡)</t>
    <phoneticPr fontId="1" type="noConversion"/>
  </si>
  <si>
    <t>에어캡필름
(㎡)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</si>
</sst>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sz val="12"/>
      <color rgb="FF000000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1" fontId="7" fillId="3" borderId="0" xfId="0" applyNumberFormat="1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41" fontId="11" fillId="2" borderId="9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1" fontId="11" fillId="2" borderId="7" xfId="1" applyFont="1" applyFill="1" applyBorder="1" applyAlignment="1">
      <alignment horizontal="center" vertical="center"/>
    </xf>
    <xf numFmtId="41" fontId="11" fillId="2" borderId="10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/>
    </xf>
    <xf numFmtId="41" fontId="11" fillId="2" borderId="6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15" xfId="0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1:D12"/>
  <sheetViews>
    <sheetView zoomScale="85" zoomScaleNormal="85" workbookViewId="0">
      <selection activeCell="B22" sqref="B22"/>
    </sheetView>
  </sheetViews>
  <sheetFormatPr defaultRowHeight="14.25" x14ac:dyDescent="0.3"/>
  <cols>
    <col min="1" max="1" width="39.125" style="1" bestFit="1" customWidth="1"/>
    <col min="2" max="2" width="7.875" style="1" customWidth="1"/>
    <col min="3" max="3" width="13" style="1" bestFit="1" customWidth="1"/>
    <col min="4" max="4" width="23.75" style="1" bestFit="1" customWidth="1"/>
    <col min="5" max="16384" width="9" style="1"/>
  </cols>
  <sheetData>
    <row r="1" spans="1:4" ht="30.75" customHeight="1" x14ac:dyDescent="0.3">
      <c r="A1" s="24" t="s">
        <v>3</v>
      </c>
      <c r="B1" s="24"/>
      <c r="C1" s="24"/>
      <c r="D1" s="24"/>
    </row>
    <row r="2" spans="1:4" ht="14.25" customHeight="1" x14ac:dyDescent="0.3">
      <c r="A2" s="2"/>
      <c r="B2" s="2"/>
      <c r="C2" s="2"/>
      <c r="D2" s="2"/>
    </row>
    <row r="3" spans="1:4" ht="39" customHeight="1" x14ac:dyDescent="0.3">
      <c r="A3" s="20" t="s">
        <v>6</v>
      </c>
      <c r="B3" s="21" t="s">
        <v>7</v>
      </c>
      <c r="C3" s="21" t="s">
        <v>8</v>
      </c>
      <c r="D3" s="22" t="s">
        <v>9</v>
      </c>
    </row>
    <row r="4" spans="1:4" ht="38.25" customHeight="1" x14ac:dyDescent="0.3">
      <c r="A4" s="19" t="s">
        <v>26</v>
      </c>
      <c r="B4" s="19" t="s">
        <v>0</v>
      </c>
      <c r="C4" s="19" t="s">
        <v>4</v>
      </c>
      <c r="D4" s="19"/>
    </row>
    <row r="5" spans="1:4" ht="38.25" customHeight="1" x14ac:dyDescent="0.3">
      <c r="A5" s="19" t="s">
        <v>27</v>
      </c>
      <c r="B5" s="19" t="s">
        <v>28</v>
      </c>
      <c r="C5" s="19" t="s">
        <v>29</v>
      </c>
      <c r="D5" s="19"/>
    </row>
    <row r="6" spans="1:4" ht="38.25" customHeight="1" x14ac:dyDescent="0.3">
      <c r="A6" s="19" t="s">
        <v>30</v>
      </c>
      <c r="B6" s="19" t="s">
        <v>0</v>
      </c>
      <c r="C6" s="19" t="s">
        <v>31</v>
      </c>
      <c r="D6" s="19"/>
    </row>
    <row r="7" spans="1:4" ht="38.25" customHeight="1" x14ac:dyDescent="0.3">
      <c r="A7" s="19" t="s">
        <v>2</v>
      </c>
      <c r="B7" s="19" t="s">
        <v>1</v>
      </c>
      <c r="C7" s="19" t="s">
        <v>5</v>
      </c>
      <c r="D7" s="19"/>
    </row>
    <row r="8" spans="1:4" ht="38.25" customHeight="1" x14ac:dyDescent="0.3">
      <c r="A8" s="19" t="s">
        <v>32</v>
      </c>
      <c r="B8" s="19" t="s">
        <v>0</v>
      </c>
      <c r="C8" s="19" t="s">
        <v>33</v>
      </c>
      <c r="D8" s="19" t="s">
        <v>34</v>
      </c>
    </row>
    <row r="9" spans="1:4" ht="38.25" customHeight="1" x14ac:dyDescent="0.3">
      <c r="A9" s="19" t="s">
        <v>37</v>
      </c>
      <c r="B9" s="19" t="s">
        <v>0</v>
      </c>
      <c r="C9" s="19" t="s">
        <v>38</v>
      </c>
      <c r="D9" s="19"/>
    </row>
    <row r="10" spans="1:4" ht="38.25" customHeight="1" x14ac:dyDescent="0.3">
      <c r="A10" s="19" t="s">
        <v>48</v>
      </c>
      <c r="B10" s="19" t="s">
        <v>0</v>
      </c>
      <c r="C10" s="19">
        <v>2.2000000000000002</v>
      </c>
      <c r="D10" s="19" t="s">
        <v>49</v>
      </c>
    </row>
    <row r="11" spans="1:4" ht="38.25" customHeight="1" x14ac:dyDescent="0.3">
      <c r="A11" s="19" t="s">
        <v>35</v>
      </c>
      <c r="B11" s="19"/>
      <c r="C11" s="19"/>
      <c r="D11" s="19" t="s">
        <v>36</v>
      </c>
    </row>
    <row r="12" spans="1:4" ht="38.25" customHeight="1" x14ac:dyDescent="0.3">
      <c r="A12" s="19" t="s">
        <v>39</v>
      </c>
      <c r="B12" s="19" t="s">
        <v>40</v>
      </c>
      <c r="C12" s="19"/>
      <c r="D12" s="19" t="s">
        <v>36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L102"/>
  <sheetViews>
    <sheetView tabSelected="1" zoomScale="70" zoomScaleNormal="70" workbookViewId="0">
      <selection activeCell="F12" sqref="F12"/>
    </sheetView>
  </sheetViews>
  <sheetFormatPr defaultRowHeight="15.75" x14ac:dyDescent="0.3"/>
  <cols>
    <col min="1" max="1" width="19.5" style="3" bestFit="1" customWidth="1"/>
    <col min="2" max="2" width="9.25" style="3" customWidth="1"/>
    <col min="3" max="3" width="14.125" style="3" customWidth="1"/>
    <col min="4" max="4" width="9.25" style="3" bestFit="1" customWidth="1"/>
    <col min="5" max="5" width="14.375" style="3" customWidth="1"/>
    <col min="6" max="6" width="10.375" style="3" customWidth="1"/>
    <col min="7" max="7" width="12.625" style="3" bestFit="1" customWidth="1"/>
    <col min="8" max="8" width="15.875" style="3" bestFit="1" customWidth="1"/>
    <col min="9" max="9" width="13.375" style="3" bestFit="1" customWidth="1"/>
    <col min="10" max="10" width="15.5" style="3" bestFit="1" customWidth="1"/>
    <col min="11" max="11" width="9.75" style="3" bestFit="1" customWidth="1"/>
    <col min="12" max="16384" width="9" style="3"/>
  </cols>
  <sheetData>
    <row r="1" spans="1:12" ht="45" customHeight="1" x14ac:dyDescent="0.3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2" ht="20.100000000000001" customHeight="1" x14ac:dyDescent="0.3">
      <c r="A3" s="39" t="s">
        <v>11</v>
      </c>
      <c r="B3" s="30" t="s">
        <v>13</v>
      </c>
      <c r="C3" s="32" t="s">
        <v>14</v>
      </c>
      <c r="D3" s="41" t="s">
        <v>50</v>
      </c>
      <c r="E3" s="30"/>
      <c r="F3" s="39" t="s">
        <v>12</v>
      </c>
      <c r="G3" s="36" t="s">
        <v>24</v>
      </c>
      <c r="H3" s="38" t="s">
        <v>17</v>
      </c>
      <c r="I3" s="38"/>
      <c r="J3" s="38"/>
      <c r="K3" s="34" t="s">
        <v>16</v>
      </c>
    </row>
    <row r="4" spans="1:12" ht="20.100000000000001" customHeight="1" x14ac:dyDescent="0.3">
      <c r="A4" s="37"/>
      <c r="B4" s="31"/>
      <c r="C4" s="33"/>
      <c r="D4" s="40" t="s">
        <v>15</v>
      </c>
      <c r="E4" s="23" t="s">
        <v>51</v>
      </c>
      <c r="F4" s="37"/>
      <c r="G4" s="37"/>
      <c r="H4" s="7" t="s">
        <v>10</v>
      </c>
      <c r="I4" s="7" t="s">
        <v>18</v>
      </c>
      <c r="J4" s="7" t="s">
        <v>19</v>
      </c>
      <c r="K4" s="35"/>
    </row>
    <row r="5" spans="1:12" s="5" customFormat="1" ht="20.100000000000001" customHeight="1" x14ac:dyDescent="0.3">
      <c r="A5" s="15" t="s">
        <v>23</v>
      </c>
      <c r="B5" s="16">
        <f>COUNTA(B6:B10)</f>
        <v>1</v>
      </c>
      <c r="C5" s="16"/>
      <c r="D5" s="16"/>
      <c r="E5" s="16"/>
      <c r="F5" s="15">
        <f>SUM(F6:F10)</f>
        <v>2</v>
      </c>
      <c r="G5" s="17"/>
      <c r="H5" s="17">
        <f>SUM(H6:H10)</f>
        <v>44</v>
      </c>
      <c r="I5" s="17">
        <f>SUM(I6:I10)</f>
        <v>22</v>
      </c>
      <c r="J5" s="17">
        <f>SUM(J6:J10)</f>
        <v>22</v>
      </c>
      <c r="K5" s="18"/>
      <c r="L5" s="4"/>
    </row>
    <row r="6" spans="1:12" s="5" customFormat="1" ht="20.100000000000001" customHeight="1" x14ac:dyDescent="0.3">
      <c r="A6" s="25" t="s">
        <v>41</v>
      </c>
      <c r="B6" s="8" t="s">
        <v>20</v>
      </c>
      <c r="C6" s="8" t="s">
        <v>21</v>
      </c>
      <c r="D6" s="8" t="s">
        <v>42</v>
      </c>
      <c r="E6" s="8"/>
      <c r="F6" s="11">
        <v>2</v>
      </c>
      <c r="G6" s="11">
        <v>22</v>
      </c>
      <c r="H6" s="12">
        <f>F6*G6</f>
        <v>44</v>
      </c>
      <c r="I6" s="12">
        <f>H6/2</f>
        <v>22</v>
      </c>
      <c r="J6" s="12">
        <f>H6-I6</f>
        <v>22</v>
      </c>
      <c r="K6" s="12"/>
      <c r="L6" s="4"/>
    </row>
    <row r="7" spans="1:12" s="5" customFormat="1" ht="20.100000000000001" customHeight="1" x14ac:dyDescent="0.3">
      <c r="A7" s="26"/>
      <c r="B7" s="8"/>
      <c r="C7" s="8"/>
      <c r="D7" s="8"/>
      <c r="E7" s="8"/>
      <c r="F7" s="11">
        <v>0</v>
      </c>
      <c r="G7" s="11">
        <v>22</v>
      </c>
      <c r="H7" s="12">
        <f t="shared" ref="H7:H10" si="0">F7*G7</f>
        <v>0</v>
      </c>
      <c r="I7" s="12">
        <f t="shared" ref="I7:I10" si="1">H7/2</f>
        <v>0</v>
      </c>
      <c r="J7" s="12">
        <f t="shared" ref="J7:J10" si="2">H7-I7</f>
        <v>0</v>
      </c>
      <c r="K7" s="12"/>
    </row>
    <row r="8" spans="1:12" s="6" customFormat="1" ht="20.100000000000001" customHeight="1" x14ac:dyDescent="0.3">
      <c r="A8" s="26"/>
      <c r="B8" s="9"/>
      <c r="C8" s="9"/>
      <c r="D8" s="9"/>
      <c r="E8" s="9"/>
      <c r="F8" s="13">
        <v>0</v>
      </c>
      <c r="G8" s="13">
        <v>22</v>
      </c>
      <c r="H8" s="12">
        <f t="shared" si="0"/>
        <v>0</v>
      </c>
      <c r="I8" s="12">
        <f t="shared" si="1"/>
        <v>0</v>
      </c>
      <c r="J8" s="12">
        <f t="shared" si="2"/>
        <v>0</v>
      </c>
      <c r="K8" s="12"/>
    </row>
    <row r="9" spans="1:12" s="6" customFormat="1" ht="20.100000000000001" customHeight="1" x14ac:dyDescent="0.3">
      <c r="A9" s="26"/>
      <c r="B9" s="9"/>
      <c r="C9" s="9"/>
      <c r="D9" s="9"/>
      <c r="E9" s="9"/>
      <c r="F9" s="13">
        <v>0</v>
      </c>
      <c r="G9" s="13">
        <v>22</v>
      </c>
      <c r="H9" s="12">
        <f t="shared" si="0"/>
        <v>0</v>
      </c>
      <c r="I9" s="12">
        <f t="shared" si="1"/>
        <v>0</v>
      </c>
      <c r="J9" s="12">
        <f t="shared" si="2"/>
        <v>0</v>
      </c>
      <c r="K9" s="12"/>
    </row>
    <row r="10" spans="1:12" ht="20.100000000000001" customHeight="1" x14ac:dyDescent="0.3">
      <c r="A10" s="26"/>
      <c r="B10" s="10"/>
      <c r="C10" s="10"/>
      <c r="D10" s="10"/>
      <c r="E10" s="10"/>
      <c r="F10" s="14">
        <v>0</v>
      </c>
      <c r="G10" s="14">
        <v>22</v>
      </c>
      <c r="H10" s="12">
        <f t="shared" si="0"/>
        <v>0</v>
      </c>
      <c r="I10" s="12">
        <f t="shared" si="1"/>
        <v>0</v>
      </c>
      <c r="J10" s="12">
        <f t="shared" si="2"/>
        <v>0</v>
      </c>
      <c r="K10" s="14"/>
    </row>
    <row r="11" spans="1:12" s="5" customFormat="1" ht="20.100000000000001" customHeight="1" x14ac:dyDescent="0.3">
      <c r="A11" s="15" t="s">
        <v>23</v>
      </c>
      <c r="B11" s="16">
        <f>COUNTA(B12:B16)</f>
        <v>1</v>
      </c>
      <c r="C11" s="16"/>
      <c r="D11" s="16"/>
      <c r="E11" s="16"/>
      <c r="F11" s="15">
        <f>SUM(F12:F16)</f>
        <v>30</v>
      </c>
      <c r="G11" s="17"/>
      <c r="H11" s="17">
        <f>SUM(H12:H16)</f>
        <v>1650</v>
      </c>
      <c r="I11" s="17">
        <f>SUM(I12:I16)</f>
        <v>825</v>
      </c>
      <c r="J11" s="17">
        <f>SUM(J12:J16)</f>
        <v>825</v>
      </c>
      <c r="K11" s="18"/>
      <c r="L11" s="4"/>
    </row>
    <row r="12" spans="1:12" s="5" customFormat="1" ht="20.100000000000001" customHeight="1" x14ac:dyDescent="0.3">
      <c r="A12" s="27" t="s">
        <v>43</v>
      </c>
      <c r="B12" s="8" t="s">
        <v>20</v>
      </c>
      <c r="C12" s="8" t="s">
        <v>21</v>
      </c>
      <c r="D12" s="8" t="s">
        <v>44</v>
      </c>
      <c r="E12" s="8"/>
      <c r="F12" s="11">
        <v>30</v>
      </c>
      <c r="G12" s="11">
        <v>55</v>
      </c>
      <c r="H12" s="12">
        <f>F12*G12</f>
        <v>1650</v>
      </c>
      <c r="I12" s="12">
        <f>H12/2</f>
        <v>825</v>
      </c>
      <c r="J12" s="12">
        <f>H12-I12</f>
        <v>825</v>
      </c>
      <c r="K12" s="12"/>
      <c r="L12" s="4"/>
    </row>
    <row r="13" spans="1:12" s="5" customFormat="1" ht="20.100000000000001" customHeight="1" x14ac:dyDescent="0.3">
      <c r="A13" s="28"/>
      <c r="B13" s="8"/>
      <c r="C13" s="8"/>
      <c r="D13" s="8"/>
      <c r="E13" s="8"/>
      <c r="F13" s="11">
        <v>0</v>
      </c>
      <c r="G13" s="11">
        <v>55</v>
      </c>
      <c r="H13" s="12">
        <f t="shared" ref="H13:H16" si="3">F13*G13</f>
        <v>0</v>
      </c>
      <c r="I13" s="12">
        <f t="shared" ref="I13:I16" si="4">H13/2</f>
        <v>0</v>
      </c>
      <c r="J13" s="12">
        <f t="shared" ref="J13:J16" si="5">H13-I13</f>
        <v>0</v>
      </c>
      <c r="K13" s="12"/>
    </row>
    <row r="14" spans="1:12" s="6" customFormat="1" ht="20.100000000000001" customHeight="1" x14ac:dyDescent="0.3">
      <c r="A14" s="28"/>
      <c r="B14" s="9"/>
      <c r="C14" s="9"/>
      <c r="D14" s="9"/>
      <c r="E14" s="9"/>
      <c r="F14" s="13">
        <v>0</v>
      </c>
      <c r="G14" s="13">
        <v>55</v>
      </c>
      <c r="H14" s="12">
        <f t="shared" si="3"/>
        <v>0</v>
      </c>
      <c r="I14" s="12">
        <f t="shared" si="4"/>
        <v>0</v>
      </c>
      <c r="J14" s="12">
        <f t="shared" si="5"/>
        <v>0</v>
      </c>
      <c r="K14" s="12"/>
    </row>
    <row r="15" spans="1:12" s="6" customFormat="1" ht="20.100000000000001" customHeight="1" x14ac:dyDescent="0.3">
      <c r="A15" s="28"/>
      <c r="B15" s="9"/>
      <c r="C15" s="9"/>
      <c r="D15" s="9"/>
      <c r="E15" s="9"/>
      <c r="F15" s="13">
        <v>0</v>
      </c>
      <c r="G15" s="13">
        <v>55</v>
      </c>
      <c r="H15" s="12">
        <f t="shared" si="3"/>
        <v>0</v>
      </c>
      <c r="I15" s="12">
        <f t="shared" si="4"/>
        <v>0</v>
      </c>
      <c r="J15" s="12">
        <f t="shared" si="5"/>
        <v>0</v>
      </c>
      <c r="K15" s="12"/>
    </row>
    <row r="16" spans="1:12" ht="20.100000000000001" customHeight="1" x14ac:dyDescent="0.3">
      <c r="A16" s="29"/>
      <c r="B16" s="10"/>
      <c r="C16" s="10"/>
      <c r="D16" s="10"/>
      <c r="E16" s="10"/>
      <c r="F16" s="14">
        <v>0</v>
      </c>
      <c r="G16" s="14">
        <v>55</v>
      </c>
      <c r="H16" s="12">
        <f t="shared" si="3"/>
        <v>0</v>
      </c>
      <c r="I16" s="12">
        <f t="shared" si="4"/>
        <v>0</v>
      </c>
      <c r="J16" s="12">
        <f t="shared" si="5"/>
        <v>0</v>
      </c>
      <c r="K16" s="14"/>
    </row>
    <row r="17" spans="1:12" s="5" customFormat="1" ht="20.100000000000001" customHeight="1" x14ac:dyDescent="0.3">
      <c r="A17" s="15" t="s">
        <v>23</v>
      </c>
      <c r="B17" s="16">
        <f>COUNTA(B18:B22)</f>
        <v>1</v>
      </c>
      <c r="C17" s="16"/>
      <c r="D17" s="16"/>
      <c r="E17" s="16"/>
      <c r="F17" s="15">
        <f>SUM(F18:F22)</f>
        <v>100</v>
      </c>
      <c r="G17" s="17"/>
      <c r="H17" s="17">
        <f>SUM(H18:H22)</f>
        <v>1300</v>
      </c>
      <c r="I17" s="17">
        <f>SUM(I18:I22)</f>
        <v>650</v>
      </c>
      <c r="J17" s="17">
        <f>SUM(J18:J22)</f>
        <v>650</v>
      </c>
      <c r="K17" s="18"/>
      <c r="L17" s="4"/>
    </row>
    <row r="18" spans="1:12" s="5" customFormat="1" ht="20.100000000000001" customHeight="1" x14ac:dyDescent="0.3">
      <c r="A18" s="25" t="s">
        <v>45</v>
      </c>
      <c r="B18" s="8" t="s">
        <v>20</v>
      </c>
      <c r="C18" s="8" t="s">
        <v>21</v>
      </c>
      <c r="D18" s="8" t="s">
        <v>42</v>
      </c>
      <c r="E18" s="8"/>
      <c r="F18" s="11">
        <v>100</v>
      </c>
      <c r="G18" s="11">
        <v>13</v>
      </c>
      <c r="H18" s="12">
        <f>F18*G18</f>
        <v>1300</v>
      </c>
      <c r="I18" s="12">
        <f>H18/2</f>
        <v>650</v>
      </c>
      <c r="J18" s="12">
        <f>H18-I18</f>
        <v>650</v>
      </c>
      <c r="K18" s="12"/>
      <c r="L18" s="4"/>
    </row>
    <row r="19" spans="1:12" s="5" customFormat="1" ht="20.100000000000001" customHeight="1" x14ac:dyDescent="0.3">
      <c r="A19" s="26"/>
      <c r="B19" s="8"/>
      <c r="C19" s="8"/>
      <c r="D19" s="8"/>
      <c r="E19" s="8"/>
      <c r="F19" s="11">
        <v>0</v>
      </c>
      <c r="G19" s="11">
        <v>13</v>
      </c>
      <c r="H19" s="12">
        <f t="shared" ref="H19:H22" si="6">F19*G19</f>
        <v>0</v>
      </c>
      <c r="I19" s="12">
        <f t="shared" ref="I19:I22" si="7">H19/2</f>
        <v>0</v>
      </c>
      <c r="J19" s="12">
        <f t="shared" ref="J19:J22" si="8">H19-I19</f>
        <v>0</v>
      </c>
      <c r="K19" s="12"/>
    </row>
    <row r="20" spans="1:12" s="6" customFormat="1" ht="20.100000000000001" customHeight="1" x14ac:dyDescent="0.3">
      <c r="A20" s="26"/>
      <c r="B20" s="9"/>
      <c r="C20" s="9"/>
      <c r="D20" s="9"/>
      <c r="E20" s="9"/>
      <c r="F20" s="13"/>
      <c r="G20" s="13">
        <v>13</v>
      </c>
      <c r="H20" s="12">
        <f t="shared" si="6"/>
        <v>0</v>
      </c>
      <c r="I20" s="12">
        <f t="shared" si="7"/>
        <v>0</v>
      </c>
      <c r="J20" s="12">
        <f t="shared" si="8"/>
        <v>0</v>
      </c>
      <c r="K20" s="12"/>
    </row>
    <row r="21" spans="1:12" s="6" customFormat="1" ht="20.100000000000001" customHeight="1" x14ac:dyDescent="0.3">
      <c r="A21" s="26"/>
      <c r="B21" s="9"/>
      <c r="C21" s="9"/>
      <c r="D21" s="9"/>
      <c r="E21" s="9"/>
      <c r="F21" s="13"/>
      <c r="G21" s="13">
        <v>13</v>
      </c>
      <c r="H21" s="12">
        <f t="shared" si="6"/>
        <v>0</v>
      </c>
      <c r="I21" s="12">
        <f t="shared" si="7"/>
        <v>0</v>
      </c>
      <c r="J21" s="12">
        <f t="shared" si="8"/>
        <v>0</v>
      </c>
      <c r="K21" s="12"/>
    </row>
    <row r="22" spans="1:12" ht="20.100000000000001" customHeight="1" x14ac:dyDescent="0.3">
      <c r="A22" s="26"/>
      <c r="B22" s="10"/>
      <c r="C22" s="10"/>
      <c r="D22" s="10"/>
      <c r="E22" s="10"/>
      <c r="F22" s="14"/>
      <c r="G22" s="14">
        <v>13</v>
      </c>
      <c r="H22" s="12">
        <f t="shared" si="6"/>
        <v>0</v>
      </c>
      <c r="I22" s="12">
        <f t="shared" si="7"/>
        <v>0</v>
      </c>
      <c r="J22" s="12">
        <f t="shared" si="8"/>
        <v>0</v>
      </c>
      <c r="K22" s="14"/>
    </row>
    <row r="23" spans="1:12" s="5" customFormat="1" ht="20.100000000000001" customHeight="1" x14ac:dyDescent="0.3">
      <c r="A23" s="15" t="s">
        <v>23</v>
      </c>
      <c r="B23" s="16">
        <f>COUNTA(B24:B28)</f>
        <v>1</v>
      </c>
      <c r="C23" s="16"/>
      <c r="D23" s="16"/>
      <c r="E23" s="16"/>
      <c r="F23" s="15">
        <f>SUM(F24:F28)</f>
        <v>2</v>
      </c>
      <c r="G23" s="17"/>
      <c r="H23" s="17">
        <f>SUM(H24:H28)</f>
        <v>1600</v>
      </c>
      <c r="I23" s="17">
        <f>SUM(I24:I28)</f>
        <v>800</v>
      </c>
      <c r="J23" s="17">
        <f>SUM(J24:J28)</f>
        <v>800</v>
      </c>
      <c r="K23" s="18"/>
      <c r="L23" s="4"/>
    </row>
    <row r="24" spans="1:12" s="5" customFormat="1" ht="20.100000000000001" customHeight="1" x14ac:dyDescent="0.3">
      <c r="A24" s="25" t="s">
        <v>46</v>
      </c>
      <c r="B24" s="8" t="s">
        <v>20</v>
      </c>
      <c r="C24" s="8" t="s">
        <v>21</v>
      </c>
      <c r="D24" s="8" t="s">
        <v>22</v>
      </c>
      <c r="E24" s="8"/>
      <c r="F24" s="11">
        <v>2</v>
      </c>
      <c r="G24" s="11">
        <v>800</v>
      </c>
      <c r="H24" s="12">
        <f>F24*G24</f>
        <v>1600</v>
      </c>
      <c r="I24" s="12">
        <f>H24/2</f>
        <v>800</v>
      </c>
      <c r="J24" s="12">
        <f>H24-I24</f>
        <v>800</v>
      </c>
      <c r="K24" s="12"/>
      <c r="L24" s="4"/>
    </row>
    <row r="25" spans="1:12" s="5" customFormat="1" ht="20.100000000000001" customHeight="1" x14ac:dyDescent="0.3">
      <c r="A25" s="26"/>
      <c r="B25" s="8"/>
      <c r="C25" s="8"/>
      <c r="D25" s="8"/>
      <c r="E25" s="8"/>
      <c r="F25" s="11">
        <v>0</v>
      </c>
      <c r="G25" s="11">
        <v>800</v>
      </c>
      <c r="H25" s="12">
        <f t="shared" ref="H25:H28" si="9">F25*G25</f>
        <v>0</v>
      </c>
      <c r="I25" s="12">
        <f t="shared" ref="I25:I28" si="10">H25/2</f>
        <v>0</v>
      </c>
      <c r="J25" s="12">
        <f t="shared" ref="J25:J28" si="11">H25-I25</f>
        <v>0</v>
      </c>
      <c r="K25" s="12"/>
    </row>
    <row r="26" spans="1:12" s="6" customFormat="1" ht="20.100000000000001" customHeight="1" x14ac:dyDescent="0.3">
      <c r="A26" s="26"/>
      <c r="B26" s="9"/>
      <c r="C26" s="9"/>
      <c r="D26" s="9"/>
      <c r="E26" s="9"/>
      <c r="F26" s="13"/>
      <c r="G26" s="13">
        <v>800</v>
      </c>
      <c r="H26" s="12">
        <f t="shared" si="9"/>
        <v>0</v>
      </c>
      <c r="I26" s="12">
        <f t="shared" si="10"/>
        <v>0</v>
      </c>
      <c r="J26" s="12">
        <f t="shared" si="11"/>
        <v>0</v>
      </c>
      <c r="K26" s="12"/>
    </row>
    <row r="27" spans="1:12" s="6" customFormat="1" ht="20.100000000000001" customHeight="1" x14ac:dyDescent="0.3">
      <c r="A27" s="26"/>
      <c r="B27" s="9"/>
      <c r="C27" s="9"/>
      <c r="D27" s="9"/>
      <c r="E27" s="9"/>
      <c r="F27" s="13"/>
      <c r="G27" s="13">
        <v>800</v>
      </c>
      <c r="H27" s="12">
        <f t="shared" si="9"/>
        <v>0</v>
      </c>
      <c r="I27" s="12">
        <f t="shared" si="10"/>
        <v>0</v>
      </c>
      <c r="J27" s="12">
        <f t="shared" si="11"/>
        <v>0</v>
      </c>
      <c r="K27" s="12"/>
    </row>
    <row r="28" spans="1:12" ht="20.100000000000001" customHeight="1" x14ac:dyDescent="0.3">
      <c r="A28" s="26"/>
      <c r="B28" s="10"/>
      <c r="C28" s="10"/>
      <c r="D28" s="10"/>
      <c r="E28" s="10"/>
      <c r="F28" s="14"/>
      <c r="G28" s="14">
        <v>800</v>
      </c>
      <c r="H28" s="12">
        <f t="shared" si="9"/>
        <v>0</v>
      </c>
      <c r="I28" s="12">
        <f t="shared" si="10"/>
        <v>0</v>
      </c>
      <c r="J28" s="12">
        <f t="shared" si="11"/>
        <v>0</v>
      </c>
      <c r="K28" s="14"/>
    </row>
    <row r="29" spans="1:12" s="5" customFormat="1" ht="20.100000000000001" customHeight="1" x14ac:dyDescent="0.3">
      <c r="A29" s="15" t="s">
        <v>23</v>
      </c>
      <c r="B29" s="16">
        <f>COUNTA(B30:B34)</f>
        <v>1</v>
      </c>
      <c r="C29" s="16"/>
      <c r="D29" s="16"/>
      <c r="E29" s="16"/>
      <c r="F29" s="15">
        <f>SUM(F30:F34)</f>
        <v>1</v>
      </c>
      <c r="G29" s="17"/>
      <c r="H29" s="17">
        <f>SUM(H30:H34)</f>
        <v>5000</v>
      </c>
      <c r="I29" s="17">
        <f>SUM(I30:I34)</f>
        <v>2500</v>
      </c>
      <c r="J29" s="17">
        <f>SUM(J30:J34)</f>
        <v>2500</v>
      </c>
      <c r="K29" s="18"/>
      <c r="L29" s="4"/>
    </row>
    <row r="30" spans="1:12" s="5" customFormat="1" ht="20.100000000000001" customHeight="1" x14ac:dyDescent="0.3">
      <c r="A30" s="25" t="s">
        <v>25</v>
      </c>
      <c r="B30" s="8" t="s">
        <v>20</v>
      </c>
      <c r="C30" s="8" t="s">
        <v>21</v>
      </c>
      <c r="D30" s="8" t="s">
        <v>22</v>
      </c>
      <c r="E30" s="8"/>
      <c r="F30" s="11">
        <v>1</v>
      </c>
      <c r="G30" s="11">
        <v>5000</v>
      </c>
      <c r="H30" s="12">
        <f>F30*G30</f>
        <v>5000</v>
      </c>
      <c r="I30" s="12">
        <f>H30/2</f>
        <v>2500</v>
      </c>
      <c r="J30" s="12">
        <f>H30-I30</f>
        <v>2500</v>
      </c>
      <c r="K30" s="12"/>
      <c r="L30" s="4"/>
    </row>
    <row r="31" spans="1:12" s="5" customFormat="1" ht="20.100000000000001" customHeight="1" x14ac:dyDescent="0.3">
      <c r="A31" s="26"/>
      <c r="B31" s="8"/>
      <c r="C31" s="8"/>
      <c r="D31" s="8"/>
      <c r="E31" s="8"/>
      <c r="F31" s="11">
        <v>0</v>
      </c>
      <c r="G31" s="11">
        <v>5000</v>
      </c>
      <c r="H31" s="12">
        <f t="shared" ref="H31:H34" si="12">F31*G31</f>
        <v>0</v>
      </c>
      <c r="I31" s="12">
        <f t="shared" ref="I31:I34" si="13">H31/2</f>
        <v>0</v>
      </c>
      <c r="J31" s="12">
        <f t="shared" ref="J31:J34" si="14">H31-I31</f>
        <v>0</v>
      </c>
      <c r="K31" s="12"/>
    </row>
    <row r="32" spans="1:12" s="6" customFormat="1" ht="20.100000000000001" customHeight="1" x14ac:dyDescent="0.3">
      <c r="A32" s="26"/>
      <c r="B32" s="9"/>
      <c r="C32" s="9"/>
      <c r="D32" s="9"/>
      <c r="E32" s="9"/>
      <c r="F32" s="13"/>
      <c r="G32" s="13">
        <v>5000</v>
      </c>
      <c r="H32" s="12">
        <f t="shared" si="12"/>
        <v>0</v>
      </c>
      <c r="I32" s="12">
        <f t="shared" si="13"/>
        <v>0</v>
      </c>
      <c r="J32" s="12">
        <f t="shared" si="14"/>
        <v>0</v>
      </c>
      <c r="K32" s="12"/>
    </row>
    <row r="33" spans="1:11" s="6" customFormat="1" ht="20.100000000000001" customHeight="1" x14ac:dyDescent="0.3">
      <c r="A33" s="26"/>
      <c r="B33" s="9"/>
      <c r="C33" s="9"/>
      <c r="D33" s="9"/>
      <c r="E33" s="9"/>
      <c r="F33" s="13"/>
      <c r="G33" s="13">
        <v>5000</v>
      </c>
      <c r="H33" s="12">
        <f t="shared" si="12"/>
        <v>0</v>
      </c>
      <c r="I33" s="12">
        <f t="shared" si="13"/>
        <v>0</v>
      </c>
      <c r="J33" s="12">
        <f t="shared" si="14"/>
        <v>0</v>
      </c>
      <c r="K33" s="12"/>
    </row>
    <row r="34" spans="1:11" ht="20.100000000000001" customHeight="1" x14ac:dyDescent="0.3">
      <c r="A34" s="26"/>
      <c r="B34" s="10"/>
      <c r="C34" s="10"/>
      <c r="D34" s="10"/>
      <c r="E34" s="10"/>
      <c r="F34" s="14"/>
      <c r="G34" s="14">
        <v>5000</v>
      </c>
      <c r="H34" s="12">
        <f t="shared" si="12"/>
        <v>0</v>
      </c>
      <c r="I34" s="12">
        <f t="shared" si="13"/>
        <v>0</v>
      </c>
      <c r="J34" s="12">
        <f t="shared" si="14"/>
        <v>0</v>
      </c>
      <c r="K34" s="14"/>
    </row>
    <row r="35" spans="1:11" ht="20.100000000000001" customHeight="1" x14ac:dyDescent="0.3">
      <c r="A35" s="15" t="s">
        <v>23</v>
      </c>
      <c r="B35" s="16">
        <f>COUNTA(B36:B40)</f>
        <v>1</v>
      </c>
      <c r="C35" s="16"/>
      <c r="D35" s="16"/>
      <c r="E35" s="16"/>
      <c r="F35" s="15">
        <f>SUM(F36:F40)</f>
        <v>1</v>
      </c>
      <c r="G35" s="17"/>
      <c r="H35" s="17">
        <f>SUM(H36:H40)</f>
        <v>5000</v>
      </c>
      <c r="I35" s="17">
        <f>SUM(I36:I40)</f>
        <v>2500</v>
      </c>
      <c r="J35" s="17">
        <f>SUM(J36:J40)</f>
        <v>2500</v>
      </c>
      <c r="K35" s="18"/>
    </row>
    <row r="36" spans="1:11" ht="20.100000000000001" customHeight="1" x14ac:dyDescent="0.3">
      <c r="A36" s="25" t="s">
        <v>52</v>
      </c>
      <c r="B36" s="8" t="s">
        <v>20</v>
      </c>
      <c r="C36" s="8" t="s">
        <v>21</v>
      </c>
      <c r="D36" s="8" t="s">
        <v>22</v>
      </c>
      <c r="E36" s="8"/>
      <c r="F36" s="11">
        <v>1</v>
      </c>
      <c r="G36" s="11">
        <v>5000</v>
      </c>
      <c r="H36" s="12">
        <f>F36*G36</f>
        <v>5000</v>
      </c>
      <c r="I36" s="12">
        <f>H36/2</f>
        <v>2500</v>
      </c>
      <c r="J36" s="12">
        <f>H36-I36</f>
        <v>2500</v>
      </c>
      <c r="K36" s="12"/>
    </row>
    <row r="37" spans="1:11" ht="20.100000000000001" customHeight="1" x14ac:dyDescent="0.3">
      <c r="A37" s="26"/>
      <c r="B37" s="8"/>
      <c r="C37" s="8"/>
      <c r="D37" s="8"/>
      <c r="E37" s="8"/>
      <c r="F37" s="11">
        <v>0</v>
      </c>
      <c r="G37" s="11">
        <v>5000</v>
      </c>
      <c r="H37" s="12">
        <f t="shared" ref="H37:H40" si="15">F37*G37</f>
        <v>0</v>
      </c>
      <c r="I37" s="12">
        <f t="shared" ref="I37:I40" si="16">H37/2</f>
        <v>0</v>
      </c>
      <c r="J37" s="12">
        <f t="shared" ref="J37:J40" si="17">H37-I37</f>
        <v>0</v>
      </c>
      <c r="K37" s="12"/>
    </row>
    <row r="38" spans="1:11" ht="20.100000000000001" customHeight="1" x14ac:dyDescent="0.3">
      <c r="A38" s="26"/>
      <c r="B38" s="9"/>
      <c r="C38" s="9"/>
      <c r="D38" s="9"/>
      <c r="E38" s="9"/>
      <c r="F38" s="13"/>
      <c r="G38" s="13">
        <v>5000</v>
      </c>
      <c r="H38" s="12">
        <f t="shared" si="15"/>
        <v>0</v>
      </c>
      <c r="I38" s="12">
        <f t="shared" si="16"/>
        <v>0</v>
      </c>
      <c r="J38" s="12">
        <f t="shared" si="17"/>
        <v>0</v>
      </c>
      <c r="K38" s="12"/>
    </row>
    <row r="39" spans="1:11" ht="20.100000000000001" customHeight="1" x14ac:dyDescent="0.3">
      <c r="A39" s="26"/>
      <c r="B39" s="9"/>
      <c r="C39" s="9"/>
      <c r="D39" s="9"/>
      <c r="E39" s="9"/>
      <c r="F39" s="13"/>
      <c r="G39" s="13">
        <v>5000</v>
      </c>
      <c r="H39" s="12">
        <f t="shared" si="15"/>
        <v>0</v>
      </c>
      <c r="I39" s="12">
        <f t="shared" si="16"/>
        <v>0</v>
      </c>
      <c r="J39" s="12">
        <f t="shared" si="17"/>
        <v>0</v>
      </c>
      <c r="K39" s="12"/>
    </row>
    <row r="40" spans="1:11" ht="20.100000000000001" customHeight="1" x14ac:dyDescent="0.3">
      <c r="A40" s="26"/>
      <c r="B40" s="10"/>
      <c r="C40" s="10"/>
      <c r="D40" s="10"/>
      <c r="E40" s="10"/>
      <c r="F40" s="14"/>
      <c r="G40" s="14">
        <v>5000</v>
      </c>
      <c r="H40" s="12">
        <f t="shared" si="15"/>
        <v>0</v>
      </c>
      <c r="I40" s="12">
        <f t="shared" si="16"/>
        <v>0</v>
      </c>
      <c r="J40" s="12">
        <f t="shared" si="17"/>
        <v>0</v>
      </c>
      <c r="K40" s="14"/>
    </row>
    <row r="41" spans="1:11" ht="20.100000000000001" customHeight="1" x14ac:dyDescent="0.3"/>
    <row r="42" spans="1:11" ht="20.100000000000001" customHeight="1" x14ac:dyDescent="0.3"/>
    <row r="43" spans="1:11" ht="20.100000000000001" customHeight="1" x14ac:dyDescent="0.3"/>
    <row r="44" spans="1:11" ht="20.100000000000001" customHeight="1" x14ac:dyDescent="0.3"/>
    <row r="45" spans="1:11" ht="20.100000000000001" customHeight="1" x14ac:dyDescent="0.3"/>
    <row r="46" spans="1:11" ht="20.100000000000001" customHeight="1" x14ac:dyDescent="0.3"/>
    <row r="47" spans="1:11" ht="20.100000000000001" customHeight="1" x14ac:dyDescent="0.3"/>
    <row r="48" spans="1:11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</sheetData>
  <mergeCells count="15">
    <mergeCell ref="A30:A34"/>
    <mergeCell ref="D3:E3"/>
    <mergeCell ref="A36:A40"/>
    <mergeCell ref="A1:K1"/>
    <mergeCell ref="A24:A28"/>
    <mergeCell ref="A12:A16"/>
    <mergeCell ref="A18:A22"/>
    <mergeCell ref="B3:B4"/>
    <mergeCell ref="C3:C4"/>
    <mergeCell ref="K3:K4"/>
    <mergeCell ref="G3:G4"/>
    <mergeCell ref="H3:J3"/>
    <mergeCell ref="A3:A4"/>
    <mergeCell ref="F3:F4"/>
    <mergeCell ref="A6:A10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화훼생산시설 경쟁력제고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MD</cp:lastModifiedBy>
  <cp:lastPrinted>2021-01-08T00:28:34Z</cp:lastPrinted>
  <dcterms:created xsi:type="dcterms:W3CDTF">2019-12-17T23:51:11Z</dcterms:created>
  <dcterms:modified xsi:type="dcterms:W3CDTF">2021-01-08T00:29:46Z</dcterms:modified>
</cp:coreProperties>
</file>