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산업담당3\Desktop\2020년도\4. 과수(2020)\2021년 과수고품질시설현대화사업 수요조사\"/>
    </mc:Choice>
  </mc:AlternateContent>
  <bookViews>
    <workbookView xWindow="600" yWindow="60" windowWidth="18135" windowHeight="11760"/>
  </bookViews>
  <sheets>
    <sheet name="Sheet1" sheetId="1" r:id="rId1"/>
  </sheets>
  <definedNames>
    <definedName name="_xlnm._FilterDatabase" localSheetId="0" hidden="1">Sheet1!$A$4:$N$14</definedName>
  </definedNames>
  <calcPr calcId="162913"/>
</workbook>
</file>

<file path=xl/calcChain.xml><?xml version="1.0" encoding="utf-8"?>
<calcChain xmlns="http://schemas.openxmlformats.org/spreadsheetml/2006/main">
  <c r="H7" i="1" l="1"/>
  <c r="G6" i="1"/>
  <c r="H6" i="1" s="1"/>
  <c r="G7" i="1"/>
  <c r="J7" i="1" s="1"/>
  <c r="G8" i="1"/>
  <c r="K8" i="1" s="1"/>
  <c r="G9" i="1"/>
  <c r="H9" i="1" s="1"/>
  <c r="G10" i="1"/>
  <c r="J10" i="1" s="1"/>
  <c r="G11" i="1"/>
  <c r="H11" i="1" s="1"/>
  <c r="G12" i="1"/>
  <c r="H12" i="1" s="1"/>
  <c r="G13" i="1"/>
  <c r="J13" i="1" s="1"/>
  <c r="G14" i="1"/>
  <c r="K14" i="1" s="1"/>
  <c r="G5" i="1"/>
  <c r="K5" i="1" s="1"/>
  <c r="H13" i="1" l="1"/>
  <c r="J11" i="1"/>
  <c r="I8" i="1"/>
  <c r="H8" i="1"/>
  <c r="H10" i="1"/>
  <c r="J14" i="1"/>
  <c r="K9" i="1"/>
  <c r="I14" i="1"/>
  <c r="J9" i="1"/>
  <c r="H14" i="1"/>
  <c r="J8" i="1"/>
  <c r="K6" i="1"/>
  <c r="I13" i="1"/>
  <c r="K11" i="1"/>
  <c r="I10" i="1"/>
  <c r="I7" i="1"/>
  <c r="K12" i="1"/>
  <c r="J12" i="1"/>
  <c r="J6" i="1"/>
  <c r="K13" i="1"/>
  <c r="I12" i="1"/>
  <c r="K10" i="1"/>
  <c r="I9" i="1"/>
  <c r="K7" i="1"/>
  <c r="I6" i="1"/>
  <c r="I11" i="1"/>
  <c r="H5" i="1"/>
  <c r="I5" i="1"/>
  <c r="J5" i="1"/>
</calcChain>
</file>

<file path=xl/sharedStrings.xml><?xml version="1.0" encoding="utf-8"?>
<sst xmlns="http://schemas.openxmlformats.org/spreadsheetml/2006/main" count="56" uniqueCount="36">
  <si>
    <t>(단위 : 천원)</t>
    <phoneticPr fontId="3" type="noConversion"/>
  </si>
  <si>
    <t>세분류사업</t>
    <phoneticPr fontId="3" type="noConversion"/>
  </si>
  <si>
    <t>지방
보조</t>
    <phoneticPr fontId="3" type="noConversion"/>
  </si>
  <si>
    <t>국고
융자(B)</t>
    <phoneticPr fontId="3" type="noConversion"/>
  </si>
  <si>
    <t>관수관비시설</t>
  </si>
  <si>
    <t>ha</t>
  </si>
  <si>
    <t>관정개발</t>
  </si>
  <si>
    <t>공</t>
  </si>
  <si>
    <t>6인치(일반형)</t>
  </si>
  <si>
    <t>`</t>
    <phoneticPr fontId="2" type="noConversion"/>
  </si>
  <si>
    <t>야생동물방지시설</t>
    <phoneticPr fontId="2" type="noConversion"/>
  </si>
  <si>
    <t>사업
지역</t>
    <phoneticPr fontId="3" type="noConversion"/>
  </si>
  <si>
    <t>세세분류사업</t>
    <phoneticPr fontId="3" type="noConversion"/>
  </si>
  <si>
    <t>단위</t>
    <phoneticPr fontId="3" type="noConversion"/>
  </si>
  <si>
    <t>단가
(0.5ha/천원)</t>
    <phoneticPr fontId="3" type="noConversion"/>
  </si>
  <si>
    <t>계</t>
    <phoneticPr fontId="3" type="noConversion"/>
  </si>
  <si>
    <t>국고
보조(A)</t>
    <phoneticPr fontId="3" type="noConversion"/>
  </si>
  <si>
    <t>자부담</t>
    <phoneticPr fontId="3" type="noConversion"/>
  </si>
  <si>
    <t>ha</t>
    <phoneticPr fontId="3" type="noConversion"/>
  </si>
  <si>
    <t>품종갱신</t>
    <phoneticPr fontId="2" type="noConversion"/>
  </si>
  <si>
    <t>전기울타리</t>
    <phoneticPr fontId="2" type="noConversion"/>
  </si>
  <si>
    <t>지주시설</t>
    <phoneticPr fontId="2" type="noConversion"/>
  </si>
  <si>
    <t>우산형</t>
    <phoneticPr fontId="2" type="noConversion"/>
  </si>
  <si>
    <t>수동점적</t>
    <phoneticPr fontId="3" type="noConversion"/>
  </si>
  <si>
    <t>친환경과원관리</t>
    <phoneticPr fontId="2" type="noConversion"/>
  </si>
  <si>
    <t>Y자형</t>
    <phoneticPr fontId="3" type="noConversion"/>
  </si>
  <si>
    <t>울타리식</t>
    <phoneticPr fontId="2" type="noConversion"/>
  </si>
  <si>
    <t>예천군</t>
    <phoneticPr fontId="2" type="noConversion"/>
  </si>
  <si>
    <t>수동 스프링쿨러</t>
    <phoneticPr fontId="3" type="noConversion"/>
  </si>
  <si>
    <t>GAP</t>
    <phoneticPr fontId="3" type="noConversion"/>
  </si>
  <si>
    <t>2021년도 과수고품질 시설현대화 사업단가 참고 자료</t>
    <phoneticPr fontId="3" type="noConversion"/>
  </si>
  <si>
    <t>연번</t>
    <phoneticPr fontId="3" type="noConversion"/>
  </si>
  <si>
    <t>비고</t>
    <phoneticPr fontId="3" type="noConversion"/>
  </si>
  <si>
    <t>철책울타리(휀스망)</t>
    <phoneticPr fontId="2" type="noConversion"/>
  </si>
  <si>
    <t>사과(밀식)</t>
    <phoneticPr fontId="2" type="noConversion"/>
  </si>
  <si>
    <t>※ 기타 사업은 20년 사업단가, 타시군 견적 참고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</si>
</sst>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_(* #,##0_);_(* \(#,##0\);_(* &quot;-&quot;_);_(@_)"/>
    <numFmt numFmtId="177" formatCode="0.0000000_);[Red]\(0.0000000\)"/>
    <numFmt numFmtId="178" formatCode="#,##0_);[Red]\(#,##0\)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2"/>
      <color indexed="10"/>
      <name val="돋움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20"/>
      <color theme="1"/>
      <name val="돋움"/>
      <family val="3"/>
      <charset val="129"/>
    </font>
    <font>
      <sz val="14"/>
      <color theme="0"/>
      <name val="돋움"/>
      <family val="3"/>
      <charset val="129"/>
    </font>
    <font>
      <b/>
      <sz val="14"/>
      <color theme="0"/>
      <name val="돋움"/>
      <family val="3"/>
      <charset val="129"/>
    </font>
    <font>
      <sz val="14"/>
      <color theme="1"/>
      <name val="돋움"/>
      <family val="3"/>
      <charset val="129"/>
    </font>
    <font>
      <b/>
      <sz val="14"/>
      <color theme="1"/>
      <name val="돋움"/>
      <family val="3"/>
      <charset val="129"/>
    </font>
    <font>
      <sz val="16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4" fillId="0" borderId="0" xfId="1" applyFont="1" applyAlignment="1">
      <alignment vertical="center"/>
    </xf>
    <xf numFmtId="177" fontId="4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76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77" fontId="8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41" fontId="11" fillId="2" borderId="1" xfId="1" applyNumberFormat="1" applyFont="1" applyFill="1" applyBorder="1" applyAlignment="1">
      <alignment horizontal="center" vertical="center"/>
    </xf>
    <xf numFmtId="178" fontId="11" fillId="2" borderId="1" xfId="1" applyNumberFormat="1" applyFont="1" applyFill="1" applyBorder="1" applyAlignment="1">
      <alignment horizontal="right" vertical="center"/>
    </xf>
    <xf numFmtId="178" fontId="10" fillId="2" borderId="1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workbookViewId="0">
      <selection activeCell="D10" sqref="D10"/>
    </sheetView>
  </sheetViews>
  <sheetFormatPr defaultRowHeight="16.5" x14ac:dyDescent="0.3"/>
  <cols>
    <col min="1" max="1" width="7" customWidth="1"/>
    <col min="3" max="3" width="20.875" customWidth="1"/>
    <col min="4" max="4" width="22.25" customWidth="1"/>
    <col min="6" max="6" width="14" bestFit="1" customWidth="1"/>
    <col min="7" max="7" width="11.875" bestFit="1" customWidth="1"/>
    <col min="8" max="8" width="11.5" customWidth="1"/>
    <col min="9" max="11" width="11.5" bestFit="1" customWidth="1"/>
    <col min="12" max="12" width="11.375" bestFit="1" customWidth="1"/>
  </cols>
  <sheetData>
    <row r="1" spans="1:12" s="1" customFormat="1" ht="25.5" x14ac:dyDescent="0.3">
      <c r="A1" s="5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 ht="14.25" x14ac:dyDescent="0.3">
      <c r="A2" s="2"/>
      <c r="F2" s="3"/>
      <c r="I2" s="4"/>
    </row>
    <row r="3" spans="1:12" s="1" customFormat="1" ht="20.25" x14ac:dyDescent="0.3">
      <c r="F3" s="3"/>
      <c r="I3" s="4"/>
      <c r="K3" s="19" t="s">
        <v>0</v>
      </c>
    </row>
    <row r="4" spans="1:12" s="1" customFormat="1" ht="56.25" x14ac:dyDescent="0.3">
      <c r="A4" s="7" t="s">
        <v>31</v>
      </c>
      <c r="B4" s="7" t="s">
        <v>11</v>
      </c>
      <c r="C4" s="8" t="s">
        <v>1</v>
      </c>
      <c r="D4" s="8" t="s">
        <v>12</v>
      </c>
      <c r="E4" s="8" t="s">
        <v>13</v>
      </c>
      <c r="F4" s="9" t="s">
        <v>14</v>
      </c>
      <c r="G4" s="10" t="s">
        <v>15</v>
      </c>
      <c r="H4" s="7" t="s">
        <v>16</v>
      </c>
      <c r="I4" s="11" t="s">
        <v>2</v>
      </c>
      <c r="J4" s="12" t="s">
        <v>3</v>
      </c>
      <c r="K4" s="10" t="s">
        <v>17</v>
      </c>
      <c r="L4" s="12" t="s">
        <v>32</v>
      </c>
    </row>
    <row r="5" spans="1:12" s="1" customFormat="1" ht="23.25" customHeight="1" x14ac:dyDescent="0.3">
      <c r="A5" s="13">
        <v>1</v>
      </c>
      <c r="B5" s="14" t="s">
        <v>27</v>
      </c>
      <c r="C5" s="15" t="s">
        <v>4</v>
      </c>
      <c r="D5" s="15" t="s">
        <v>28</v>
      </c>
      <c r="E5" s="14" t="s">
        <v>5</v>
      </c>
      <c r="F5" s="16">
        <v>5300</v>
      </c>
      <c r="G5" s="17">
        <f>F5</f>
        <v>5300</v>
      </c>
      <c r="H5" s="18">
        <f>G5*0.2</f>
        <v>1060</v>
      </c>
      <c r="I5" s="18">
        <f>G5*0.3</f>
        <v>1590</v>
      </c>
      <c r="J5" s="18">
        <f>G5*0.3</f>
        <v>1590</v>
      </c>
      <c r="K5" s="18">
        <f>G5*0.2</f>
        <v>1060</v>
      </c>
      <c r="L5" s="17"/>
    </row>
    <row r="6" spans="1:12" s="1" customFormat="1" ht="23.25" customHeight="1" x14ac:dyDescent="0.3">
      <c r="A6" s="13">
        <v>2</v>
      </c>
      <c r="B6" s="14" t="s">
        <v>27</v>
      </c>
      <c r="C6" s="15" t="s">
        <v>4</v>
      </c>
      <c r="D6" s="15" t="s">
        <v>23</v>
      </c>
      <c r="E6" s="14" t="s">
        <v>18</v>
      </c>
      <c r="F6" s="16">
        <v>4000</v>
      </c>
      <c r="G6" s="17">
        <f t="shared" ref="G6:G14" si="0">F6</f>
        <v>4000</v>
      </c>
      <c r="H6" s="18">
        <f t="shared" ref="H6:H14" si="1">G6*0.2</f>
        <v>800</v>
      </c>
      <c r="I6" s="18">
        <f t="shared" ref="I6:I14" si="2">G6*0.3</f>
        <v>1200</v>
      </c>
      <c r="J6" s="18">
        <f t="shared" ref="J6:J14" si="3">G6*0.3</f>
        <v>1200</v>
      </c>
      <c r="K6" s="18">
        <f t="shared" ref="K6:K14" si="4">G6*0.2</f>
        <v>800</v>
      </c>
      <c r="L6" s="17"/>
    </row>
    <row r="7" spans="1:12" s="1" customFormat="1" ht="23.25" customHeight="1" x14ac:dyDescent="0.3">
      <c r="A7" s="13">
        <v>3</v>
      </c>
      <c r="B7" s="14" t="s">
        <v>27</v>
      </c>
      <c r="C7" s="15" t="s">
        <v>6</v>
      </c>
      <c r="D7" s="15" t="s">
        <v>8</v>
      </c>
      <c r="E7" s="14" t="s">
        <v>7</v>
      </c>
      <c r="F7" s="16">
        <v>8000</v>
      </c>
      <c r="G7" s="17">
        <f t="shared" si="0"/>
        <v>8000</v>
      </c>
      <c r="H7" s="18">
        <f t="shared" si="1"/>
        <v>1600</v>
      </c>
      <c r="I7" s="18">
        <f t="shared" si="2"/>
        <v>2400</v>
      </c>
      <c r="J7" s="18">
        <f t="shared" si="3"/>
        <v>2400</v>
      </c>
      <c r="K7" s="18">
        <f t="shared" si="4"/>
        <v>1600</v>
      </c>
      <c r="L7" s="17"/>
    </row>
    <row r="8" spans="1:12" s="1" customFormat="1" ht="23.25" customHeight="1" x14ac:dyDescent="0.3">
      <c r="A8" s="13">
        <v>4</v>
      </c>
      <c r="B8" s="14" t="s">
        <v>27</v>
      </c>
      <c r="C8" s="15" t="s">
        <v>10</v>
      </c>
      <c r="D8" s="15" t="s">
        <v>20</v>
      </c>
      <c r="E8" s="14" t="s">
        <v>18</v>
      </c>
      <c r="F8" s="16">
        <v>1700</v>
      </c>
      <c r="G8" s="17">
        <f t="shared" si="0"/>
        <v>1700</v>
      </c>
      <c r="H8" s="18">
        <f t="shared" si="1"/>
        <v>340</v>
      </c>
      <c r="I8" s="18">
        <f t="shared" si="2"/>
        <v>510</v>
      </c>
      <c r="J8" s="18">
        <f t="shared" si="3"/>
        <v>510</v>
      </c>
      <c r="K8" s="18">
        <f t="shared" si="4"/>
        <v>340</v>
      </c>
      <c r="L8" s="17"/>
    </row>
    <row r="9" spans="1:12" s="1" customFormat="1" ht="23.25" customHeight="1" x14ac:dyDescent="0.3">
      <c r="A9" s="13">
        <v>5</v>
      </c>
      <c r="B9" s="14" t="s">
        <v>27</v>
      </c>
      <c r="C9" s="15" t="s">
        <v>10</v>
      </c>
      <c r="D9" s="15" t="s">
        <v>33</v>
      </c>
      <c r="E9" s="14" t="s">
        <v>18</v>
      </c>
      <c r="F9" s="16">
        <v>3500</v>
      </c>
      <c r="G9" s="17">
        <f t="shared" si="0"/>
        <v>3500</v>
      </c>
      <c r="H9" s="18">
        <f t="shared" si="1"/>
        <v>700</v>
      </c>
      <c r="I9" s="18">
        <f t="shared" si="2"/>
        <v>1050</v>
      </c>
      <c r="J9" s="18">
        <f t="shared" si="3"/>
        <v>1050</v>
      </c>
      <c r="K9" s="18">
        <f t="shared" si="4"/>
        <v>700</v>
      </c>
      <c r="L9" s="17"/>
    </row>
    <row r="10" spans="1:12" s="1" customFormat="1" ht="23.25" customHeight="1" x14ac:dyDescent="0.3">
      <c r="A10" s="13">
        <v>6</v>
      </c>
      <c r="B10" s="14" t="s">
        <v>27</v>
      </c>
      <c r="C10" s="15" t="s">
        <v>21</v>
      </c>
      <c r="D10" s="15" t="s">
        <v>22</v>
      </c>
      <c r="E10" s="14" t="s">
        <v>18</v>
      </c>
      <c r="F10" s="16">
        <v>4600</v>
      </c>
      <c r="G10" s="17">
        <f t="shared" si="0"/>
        <v>4600</v>
      </c>
      <c r="H10" s="18">
        <f t="shared" si="1"/>
        <v>920</v>
      </c>
      <c r="I10" s="18">
        <f t="shared" si="2"/>
        <v>1380</v>
      </c>
      <c r="J10" s="18">
        <f t="shared" si="3"/>
        <v>1380</v>
      </c>
      <c r="K10" s="18">
        <f t="shared" si="4"/>
        <v>920</v>
      </c>
      <c r="L10" s="17"/>
    </row>
    <row r="11" spans="1:12" s="1" customFormat="1" ht="23.25" customHeight="1" x14ac:dyDescent="0.3">
      <c r="A11" s="13">
        <v>7</v>
      </c>
      <c r="B11" s="14" t="s">
        <v>27</v>
      </c>
      <c r="C11" s="15" t="s">
        <v>21</v>
      </c>
      <c r="D11" s="15" t="s">
        <v>26</v>
      </c>
      <c r="E11" s="14" t="s">
        <v>18</v>
      </c>
      <c r="F11" s="16">
        <v>8000</v>
      </c>
      <c r="G11" s="17">
        <f t="shared" si="0"/>
        <v>8000</v>
      </c>
      <c r="H11" s="18">
        <f t="shared" si="1"/>
        <v>1600</v>
      </c>
      <c r="I11" s="18">
        <f t="shared" si="2"/>
        <v>2400</v>
      </c>
      <c r="J11" s="18">
        <f t="shared" si="3"/>
        <v>2400</v>
      </c>
      <c r="K11" s="18">
        <f t="shared" si="4"/>
        <v>1600</v>
      </c>
      <c r="L11" s="17"/>
    </row>
    <row r="12" spans="1:12" s="1" customFormat="1" ht="23.25" customHeight="1" x14ac:dyDescent="0.3">
      <c r="A12" s="13">
        <v>8</v>
      </c>
      <c r="B12" s="14" t="s">
        <v>27</v>
      </c>
      <c r="C12" s="15" t="s">
        <v>21</v>
      </c>
      <c r="D12" s="15" t="s">
        <v>25</v>
      </c>
      <c r="E12" s="14" t="s">
        <v>5</v>
      </c>
      <c r="F12" s="16">
        <v>15800</v>
      </c>
      <c r="G12" s="17">
        <f t="shared" si="0"/>
        <v>15800</v>
      </c>
      <c r="H12" s="18">
        <f t="shared" si="1"/>
        <v>3160</v>
      </c>
      <c r="I12" s="18">
        <f t="shared" si="2"/>
        <v>4740</v>
      </c>
      <c r="J12" s="18">
        <f t="shared" si="3"/>
        <v>4740</v>
      </c>
      <c r="K12" s="18">
        <f t="shared" si="4"/>
        <v>3160</v>
      </c>
      <c r="L12" s="17"/>
    </row>
    <row r="13" spans="1:12" s="1" customFormat="1" ht="23.25" customHeight="1" x14ac:dyDescent="0.3">
      <c r="A13" s="13">
        <v>9</v>
      </c>
      <c r="B13" s="14" t="s">
        <v>27</v>
      </c>
      <c r="C13" s="15" t="s">
        <v>24</v>
      </c>
      <c r="D13" s="15" t="s">
        <v>29</v>
      </c>
      <c r="E13" s="14" t="s">
        <v>18</v>
      </c>
      <c r="F13" s="16">
        <v>150000</v>
      </c>
      <c r="G13" s="17">
        <f t="shared" si="0"/>
        <v>150000</v>
      </c>
      <c r="H13" s="18">
        <f t="shared" si="1"/>
        <v>30000</v>
      </c>
      <c r="I13" s="18">
        <f t="shared" si="2"/>
        <v>45000</v>
      </c>
      <c r="J13" s="18">
        <f t="shared" si="3"/>
        <v>45000</v>
      </c>
      <c r="K13" s="18">
        <f t="shared" si="4"/>
        <v>30000</v>
      </c>
      <c r="L13" s="17"/>
    </row>
    <row r="14" spans="1:12" s="1" customFormat="1" ht="23.25" customHeight="1" x14ac:dyDescent="0.3">
      <c r="A14" s="13">
        <v>10</v>
      </c>
      <c r="B14" s="14" t="s">
        <v>27</v>
      </c>
      <c r="C14" s="15" t="s">
        <v>19</v>
      </c>
      <c r="D14" s="15" t="s">
        <v>34</v>
      </c>
      <c r="E14" s="14" t="s">
        <v>7</v>
      </c>
      <c r="F14" s="16">
        <v>25000</v>
      </c>
      <c r="G14" s="17">
        <f t="shared" si="0"/>
        <v>25000</v>
      </c>
      <c r="H14" s="18">
        <f t="shared" si="1"/>
        <v>5000</v>
      </c>
      <c r="I14" s="18">
        <f t="shared" si="2"/>
        <v>7500</v>
      </c>
      <c r="J14" s="18">
        <f t="shared" si="3"/>
        <v>7500</v>
      </c>
      <c r="K14" s="18">
        <f t="shared" si="4"/>
        <v>5000</v>
      </c>
      <c r="L14" s="17"/>
    </row>
    <row r="15" spans="1:12" ht="29.25" customHeight="1" x14ac:dyDescent="0.3">
      <c r="A15" t="s">
        <v>35</v>
      </c>
    </row>
    <row r="19" spans="6:6" x14ac:dyDescent="0.3">
      <c r="F19" t="s">
        <v>9</v>
      </c>
    </row>
  </sheetData>
  <mergeCells count="1">
    <mergeCell ref="A1:L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산업담당3</cp:lastModifiedBy>
  <cp:lastPrinted>2020-10-23T01:40:33Z</cp:lastPrinted>
  <dcterms:created xsi:type="dcterms:W3CDTF">2015-03-13T08:58:14Z</dcterms:created>
  <dcterms:modified xsi:type="dcterms:W3CDTF">2020-10-23T01:40:40Z</dcterms:modified>
</cp:coreProperties>
</file>