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825" yWindow="3975" windowWidth="28035" windowHeight="10905" activeTab="1"/>
  </bookViews>
  <sheets>
    <sheet name="단가표" sheetId="1" r:id="rId1"/>
    <sheet name="화훼생산시설 경쟁력제고" sheetId="2" r:id="rId2"/>
  </sheets>
  <calcPr calcId="145621"/>
</workbook>
</file>

<file path=xl/calcChain.xml><?xml version="1.0" encoding="utf-8"?>
<calcChain xmlns="http://schemas.openxmlformats.org/spreadsheetml/2006/main">
  <c r="G22" i="2" l="1"/>
  <c r="G21" i="2"/>
  <c r="H21" i="2" s="1"/>
  <c r="I21" i="2" s="1"/>
  <c r="G20" i="2"/>
  <c r="G19" i="2"/>
  <c r="H19" i="2" s="1"/>
  <c r="I19" i="2" s="1"/>
  <c r="G18" i="2"/>
  <c r="E17" i="2"/>
  <c r="B17" i="2"/>
  <c r="G16" i="2"/>
  <c r="G15" i="2"/>
  <c r="G14" i="2"/>
  <c r="G13" i="2"/>
  <c r="G12" i="2"/>
  <c r="H12" i="2" s="1"/>
  <c r="E11" i="2"/>
  <c r="B11" i="2"/>
  <c r="G10" i="2"/>
  <c r="H10" i="2" s="1"/>
  <c r="I10" i="2" s="1"/>
  <c r="G9" i="2"/>
  <c r="G8" i="2"/>
  <c r="H8" i="2" s="1"/>
  <c r="I8" i="2" s="1"/>
  <c r="G7" i="2"/>
  <c r="H7" i="2" s="1"/>
  <c r="G6" i="2"/>
  <c r="H6" i="2" s="1"/>
  <c r="E5" i="2"/>
  <c r="B5" i="2"/>
  <c r="G34" i="2"/>
  <c r="G33" i="2"/>
  <c r="H33" i="2" s="1"/>
  <c r="I33" i="2" s="1"/>
  <c r="G32" i="2"/>
  <c r="G31" i="2"/>
  <c r="H31" i="2" s="1"/>
  <c r="I31" i="2" s="1"/>
  <c r="G30" i="2"/>
  <c r="E29" i="2"/>
  <c r="B29" i="2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G24" i="2"/>
  <c r="H24" i="2" s="1"/>
  <c r="E23" i="2"/>
  <c r="B23" i="2"/>
  <c r="G5" i="2" l="1"/>
  <c r="G29" i="2"/>
  <c r="I16" i="2"/>
  <c r="I6" i="2"/>
  <c r="H14" i="2"/>
  <c r="I14" i="2" s="1"/>
  <c r="H16" i="2"/>
  <c r="H9" i="2"/>
  <c r="I9" i="2" s="1"/>
  <c r="I12" i="2"/>
  <c r="I7" i="2"/>
  <c r="G11" i="2"/>
  <c r="H18" i="2"/>
  <c r="H20" i="2"/>
  <c r="I20" i="2" s="1"/>
  <c r="H22" i="2"/>
  <c r="I22" i="2" s="1"/>
  <c r="H13" i="2"/>
  <c r="I13" i="2" s="1"/>
  <c r="H15" i="2"/>
  <c r="I15" i="2" s="1"/>
  <c r="G17" i="2"/>
  <c r="H30" i="2"/>
  <c r="H32" i="2"/>
  <c r="I32" i="2" s="1"/>
  <c r="H34" i="2"/>
  <c r="I34" i="2" s="1"/>
  <c r="G23" i="2"/>
  <c r="H23" i="2"/>
  <c r="I24" i="2"/>
  <c r="H5" i="2" l="1"/>
  <c r="H29" i="2"/>
  <c r="H17" i="2"/>
  <c r="I5" i="2"/>
  <c r="H11" i="2"/>
  <c r="I18" i="2"/>
  <c r="I17" i="2" s="1"/>
  <c r="I11" i="2"/>
  <c r="I30" i="2"/>
  <c r="I29" i="2" s="1"/>
  <c r="I23" i="2"/>
</calcChain>
</file>

<file path=xl/sharedStrings.xml><?xml version="1.0" encoding="utf-8"?>
<sst xmlns="http://schemas.openxmlformats.org/spreadsheetml/2006/main" count="66" uniqueCount="48">
  <si>
    <t>㎡</t>
  </si>
  <si>
    <t>동</t>
  </si>
  <si>
    <t>자동개폐기</t>
  </si>
  <si>
    <t>보조사업 지원단가</t>
    <phoneticPr fontId="1" type="noConversion"/>
  </si>
  <si>
    <t>22 이하</t>
  </si>
  <si>
    <t>800 이하</t>
  </si>
  <si>
    <t>구분</t>
    <phoneticPr fontId="1" type="noConversion"/>
  </si>
  <si>
    <t>단위</t>
    <phoneticPr fontId="1" type="noConversion"/>
  </si>
  <si>
    <t>단가(천원)</t>
    <phoneticPr fontId="1" type="noConversion"/>
  </si>
  <si>
    <t>비고</t>
    <phoneticPr fontId="1" type="noConversion"/>
  </si>
  <si>
    <t>계</t>
  </si>
  <si>
    <t>사업명</t>
    <phoneticPr fontId="1" type="noConversion"/>
  </si>
  <si>
    <t>신청량</t>
    <phoneticPr fontId="1" type="noConversion"/>
  </si>
  <si>
    <t>성명</t>
    <phoneticPr fontId="1" type="noConversion"/>
  </si>
  <si>
    <t>주소</t>
    <phoneticPr fontId="1" type="noConversion"/>
  </si>
  <si>
    <t>재배품목</t>
    <phoneticPr fontId="1" type="noConversion"/>
  </si>
  <si>
    <t>비고</t>
    <phoneticPr fontId="1" type="noConversion"/>
  </si>
  <si>
    <t>사  업  비(천원)</t>
    <phoneticPr fontId="1" type="noConversion"/>
  </si>
  <si>
    <t>보조</t>
    <phoneticPr fontId="1" type="noConversion"/>
  </si>
  <si>
    <t>자부담</t>
    <phoneticPr fontId="1" type="noConversion"/>
  </si>
  <si>
    <t>홍길동</t>
    <phoneticPr fontId="1" type="noConversion"/>
  </si>
  <si>
    <t>충효로 111</t>
    <phoneticPr fontId="1" type="noConversion"/>
  </si>
  <si>
    <t>고추</t>
    <phoneticPr fontId="1" type="noConversion"/>
  </si>
  <si>
    <t>소계</t>
    <phoneticPr fontId="1" type="noConversion"/>
  </si>
  <si>
    <t>단가
(천원)</t>
    <phoneticPr fontId="1" type="noConversion"/>
  </si>
  <si>
    <t>이동식저온저장고
(동)</t>
    <phoneticPr fontId="1" type="noConversion"/>
  </si>
  <si>
    <t>단동하우스설치(내재해형)</t>
    <phoneticPr fontId="1" type="noConversion"/>
  </si>
  <si>
    <t>양액재배시설, 수막시설</t>
    <phoneticPr fontId="1" type="noConversion"/>
  </si>
  <si>
    <t>3.3㎡</t>
    <phoneticPr fontId="1" type="noConversion"/>
  </si>
  <si>
    <t>55 이하</t>
    <phoneticPr fontId="1" type="noConversion"/>
  </si>
  <si>
    <t>다겹보온커튼</t>
    <phoneticPr fontId="1" type="noConversion"/>
  </si>
  <si>
    <t>13 이하</t>
    <phoneticPr fontId="1" type="noConversion"/>
  </si>
  <si>
    <t>장기성PO필름</t>
    <phoneticPr fontId="1" type="noConversion"/>
  </si>
  <si>
    <t>3 이하</t>
    <phoneticPr fontId="1" type="noConversion"/>
  </si>
  <si>
    <t>두께 0.12mm이상</t>
    <phoneticPr fontId="1" type="noConversion"/>
  </si>
  <si>
    <t>난방기, 배기열회수기 등</t>
    <phoneticPr fontId="1" type="noConversion"/>
  </si>
  <si>
    <t>농업기계모델등록 책자에 수록된 정부지원대상</t>
    <phoneticPr fontId="1" type="noConversion"/>
  </si>
  <si>
    <t>이동식 저온저장고</t>
    <phoneticPr fontId="1" type="noConversion"/>
  </si>
  <si>
    <t>500 이하</t>
    <phoneticPr fontId="1" type="noConversion"/>
  </si>
  <si>
    <t>절단, 포장, 결속기, 화훼운반기 등 기자재</t>
    <phoneticPr fontId="1" type="noConversion"/>
  </si>
  <si>
    <t>대</t>
    <phoneticPr fontId="1" type="noConversion"/>
  </si>
  <si>
    <t>내재해형하우스
(㎡)</t>
    <phoneticPr fontId="1" type="noConversion"/>
  </si>
  <si>
    <t>장미</t>
    <phoneticPr fontId="1" type="noConversion"/>
  </si>
  <si>
    <t>양액재배시설, 수막시설(3.3㎡)</t>
    <phoneticPr fontId="1" type="noConversion"/>
  </si>
  <si>
    <t>장미</t>
    <phoneticPr fontId="1" type="noConversion"/>
  </si>
  <si>
    <t>다겹보온커튼
(㎡)</t>
    <phoneticPr fontId="1" type="noConversion"/>
  </si>
  <si>
    <t>자동개폐기
(동)</t>
    <phoneticPr fontId="1" type="noConversion"/>
  </si>
  <si>
    <t>2020년 화훼생산시설 경쟁력제고 지원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</si>
</sst>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나눔고딕"/>
      <family val="3"/>
      <charset val="129"/>
    </font>
    <font>
      <sz val="11"/>
      <color theme="1"/>
      <name val="나눔고딕"/>
      <family val="3"/>
      <charset val="129"/>
    </font>
    <font>
      <b/>
      <sz val="20"/>
      <color theme="1"/>
      <name val="나눔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2"/>
      <color theme="1"/>
      <name val="나눔고딕"/>
      <family val="3"/>
      <charset val="129"/>
    </font>
    <font>
      <b/>
      <sz val="12"/>
      <name val="나눔고딕"/>
      <family val="3"/>
      <charset val="129"/>
    </font>
    <font>
      <b/>
      <sz val="12"/>
      <color theme="1"/>
      <name val="나눔고딕"/>
      <family val="3"/>
      <charset val="129"/>
    </font>
    <font>
      <sz val="12"/>
      <name val="나눔고딕"/>
      <family val="3"/>
      <charset val="129"/>
    </font>
    <font>
      <b/>
      <sz val="12"/>
      <color theme="0"/>
      <name val="나눔고딕"/>
      <family val="3"/>
      <charset val="129"/>
    </font>
    <font>
      <sz val="12"/>
      <color rgb="FF000000"/>
      <name val="나눔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41" fontId="7" fillId="3" borderId="0" xfId="0" applyNumberFormat="1" applyFont="1" applyFill="1">
      <alignment vertical="center"/>
    </xf>
    <xf numFmtId="0" fontId="7" fillId="3" borderId="0" xfId="0" applyFont="1" applyFill="1">
      <alignment vertical="center"/>
    </xf>
    <xf numFmtId="0" fontId="10" fillId="3" borderId="0" xfId="0" applyFont="1" applyFill="1">
      <alignment vertical="center"/>
    </xf>
    <xf numFmtId="41" fontId="11" fillId="2" borderId="9" xfId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1" fontId="10" fillId="3" borderId="1" xfId="1" applyFont="1" applyFill="1" applyBorder="1" applyAlignment="1">
      <alignment horizontal="center" vertical="center"/>
    </xf>
    <xf numFmtId="41" fontId="10" fillId="3" borderId="1" xfId="1" applyFont="1" applyFill="1" applyBorder="1" applyAlignment="1">
      <alignment horizontal="center" vertical="center" shrinkToFit="1"/>
    </xf>
    <xf numFmtId="41" fontId="7" fillId="3" borderId="1" xfId="1" applyFont="1" applyFill="1" applyBorder="1" applyAlignment="1">
      <alignment horizontal="center" vertical="center"/>
    </xf>
    <xf numFmtId="41" fontId="7" fillId="0" borderId="1" xfId="1" applyFont="1" applyBorder="1" applyAlignment="1">
      <alignment horizontal="center" vertical="center"/>
    </xf>
    <xf numFmtId="0" fontId="8" fillId="4" borderId="1" xfId="3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41" fontId="8" fillId="4" borderId="1" xfId="1" applyFont="1" applyFill="1" applyBorder="1" applyAlignment="1">
      <alignment horizontal="center" vertical="center"/>
    </xf>
    <xf numFmtId="41" fontId="8" fillId="4" borderId="1" xfId="1" applyFont="1" applyFill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 shrinkToFit="1"/>
    </xf>
    <xf numFmtId="0" fontId="9" fillId="3" borderId="1" xfId="0" applyFont="1" applyFill="1" applyBorder="1" applyAlignment="1">
      <alignment horizontal="center" vertical="center" shrinkToFit="1"/>
    </xf>
    <xf numFmtId="0" fontId="9" fillId="3" borderId="3" xfId="0" applyFont="1" applyFill="1" applyBorder="1" applyAlignment="1">
      <alignment horizontal="center" vertical="center" wrapText="1" shrinkToFit="1"/>
    </xf>
    <xf numFmtId="0" fontId="9" fillId="3" borderId="11" xfId="0" applyFont="1" applyFill="1" applyBorder="1" applyAlignment="1">
      <alignment horizontal="center" vertical="center" wrapText="1" shrinkToFit="1"/>
    </xf>
    <xf numFmtId="0" fontId="9" fillId="3" borderId="2" xfId="0" applyFont="1" applyFill="1" applyBorder="1" applyAlignment="1">
      <alignment horizontal="center" vertical="center" wrapText="1" shrinkToFit="1"/>
    </xf>
    <xf numFmtId="0" fontId="11" fillId="2" borderId="4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41" fontId="11" fillId="2" borderId="7" xfId="1" applyFont="1" applyFill="1" applyBorder="1" applyAlignment="1">
      <alignment horizontal="center" vertical="center"/>
    </xf>
    <xf numFmtId="41" fontId="11" fillId="2" borderId="10" xfId="1" applyFont="1" applyFill="1" applyBorder="1" applyAlignment="1">
      <alignment horizontal="center" vertical="center"/>
    </xf>
    <xf numFmtId="0" fontId="11" fillId="2" borderId="6" xfId="2" applyFont="1" applyFill="1" applyBorder="1" applyAlignment="1">
      <alignment horizontal="center" vertical="center" wrapText="1"/>
    </xf>
    <xf numFmtId="0" fontId="11" fillId="2" borderId="9" xfId="2" applyFont="1" applyFill="1" applyBorder="1" applyAlignment="1">
      <alignment horizontal="center" vertical="center"/>
    </xf>
    <xf numFmtId="41" fontId="11" fillId="2" borderId="6" xfId="1" applyFont="1" applyFill="1" applyBorder="1" applyAlignment="1">
      <alignment horizontal="center" vertical="center"/>
    </xf>
    <xf numFmtId="0" fontId="11" fillId="2" borderId="6" xfId="2" applyFont="1" applyFill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/>
    <cellStyle name="표준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A1:D11"/>
  <sheetViews>
    <sheetView zoomScale="85" zoomScaleNormal="85" workbookViewId="0">
      <selection activeCell="I11" sqref="I11"/>
    </sheetView>
  </sheetViews>
  <sheetFormatPr defaultRowHeight="14.25" x14ac:dyDescent="0.3"/>
  <cols>
    <col min="1" max="1" width="39.125" style="1" bestFit="1" customWidth="1"/>
    <col min="2" max="2" width="7.875" style="1" customWidth="1"/>
    <col min="3" max="3" width="13" style="1" bestFit="1" customWidth="1"/>
    <col min="4" max="4" width="23.75" style="1" bestFit="1" customWidth="1"/>
    <col min="5" max="16384" width="9" style="1"/>
  </cols>
  <sheetData>
    <row r="1" spans="1:4" ht="30.75" customHeight="1" x14ac:dyDescent="0.3">
      <c r="A1" s="23" t="s">
        <v>3</v>
      </c>
      <c r="B1" s="23"/>
      <c r="C1" s="23"/>
      <c r="D1" s="23"/>
    </row>
    <row r="2" spans="1:4" ht="14.25" customHeight="1" x14ac:dyDescent="0.3">
      <c r="A2" s="2"/>
      <c r="B2" s="2"/>
      <c r="C2" s="2"/>
      <c r="D2" s="2"/>
    </row>
    <row r="3" spans="1:4" ht="39" customHeight="1" x14ac:dyDescent="0.3">
      <c r="A3" s="20" t="s">
        <v>6</v>
      </c>
      <c r="B3" s="21" t="s">
        <v>7</v>
      </c>
      <c r="C3" s="21" t="s">
        <v>8</v>
      </c>
      <c r="D3" s="22" t="s">
        <v>9</v>
      </c>
    </row>
    <row r="4" spans="1:4" ht="38.25" customHeight="1" x14ac:dyDescent="0.3">
      <c r="A4" s="19" t="s">
        <v>26</v>
      </c>
      <c r="B4" s="19" t="s">
        <v>0</v>
      </c>
      <c r="C4" s="19" t="s">
        <v>4</v>
      </c>
      <c r="D4" s="19"/>
    </row>
    <row r="5" spans="1:4" ht="38.25" customHeight="1" x14ac:dyDescent="0.3">
      <c r="A5" s="19" t="s">
        <v>27</v>
      </c>
      <c r="B5" s="19" t="s">
        <v>28</v>
      </c>
      <c r="C5" s="19" t="s">
        <v>29</v>
      </c>
      <c r="D5" s="19"/>
    </row>
    <row r="6" spans="1:4" ht="38.25" customHeight="1" x14ac:dyDescent="0.3">
      <c r="A6" s="19" t="s">
        <v>30</v>
      </c>
      <c r="B6" s="19" t="s">
        <v>0</v>
      </c>
      <c r="C6" s="19" t="s">
        <v>31</v>
      </c>
      <c r="D6" s="19"/>
    </row>
    <row r="7" spans="1:4" ht="38.25" customHeight="1" x14ac:dyDescent="0.3">
      <c r="A7" s="19" t="s">
        <v>2</v>
      </c>
      <c r="B7" s="19" t="s">
        <v>1</v>
      </c>
      <c r="C7" s="19" t="s">
        <v>5</v>
      </c>
      <c r="D7" s="19"/>
    </row>
    <row r="8" spans="1:4" ht="38.25" customHeight="1" x14ac:dyDescent="0.3">
      <c r="A8" s="19" t="s">
        <v>32</v>
      </c>
      <c r="B8" s="19" t="s">
        <v>0</v>
      </c>
      <c r="C8" s="19" t="s">
        <v>33</v>
      </c>
      <c r="D8" s="19" t="s">
        <v>34</v>
      </c>
    </row>
    <row r="9" spans="1:4" ht="38.25" customHeight="1" x14ac:dyDescent="0.3">
      <c r="A9" s="19" t="s">
        <v>37</v>
      </c>
      <c r="B9" s="19" t="s">
        <v>0</v>
      </c>
      <c r="C9" s="19" t="s">
        <v>38</v>
      </c>
      <c r="D9" s="19"/>
    </row>
    <row r="10" spans="1:4" ht="38.25" customHeight="1" x14ac:dyDescent="0.3">
      <c r="A10" s="19" t="s">
        <v>35</v>
      </c>
      <c r="B10" s="19"/>
      <c r="C10" s="19"/>
      <c r="D10" s="19" t="s">
        <v>36</v>
      </c>
    </row>
    <row r="11" spans="1:4" ht="38.25" customHeight="1" x14ac:dyDescent="0.3">
      <c r="A11" s="19" t="s">
        <v>39</v>
      </c>
      <c r="B11" s="19" t="s">
        <v>40</v>
      </c>
      <c r="C11" s="19"/>
      <c r="D11" s="19" t="s">
        <v>36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K102"/>
  <sheetViews>
    <sheetView tabSelected="1" zoomScale="70" zoomScaleNormal="70" workbookViewId="0">
      <selection activeCell="N3" sqref="N3"/>
    </sheetView>
  </sheetViews>
  <sheetFormatPr defaultRowHeight="15.75" x14ac:dyDescent="0.3"/>
  <cols>
    <col min="1" max="1" width="19.5" style="3" bestFit="1" customWidth="1"/>
    <col min="2" max="2" width="9.25" style="3" customWidth="1"/>
    <col min="3" max="3" width="14.125" style="3" customWidth="1"/>
    <col min="4" max="4" width="9.25" style="3" bestFit="1" customWidth="1"/>
    <col min="5" max="5" width="10.375" style="3" customWidth="1"/>
    <col min="6" max="6" width="12.625" style="3" bestFit="1" customWidth="1"/>
    <col min="7" max="7" width="15.875" style="3" bestFit="1" customWidth="1"/>
    <col min="8" max="8" width="13.375" style="3" bestFit="1" customWidth="1"/>
    <col min="9" max="9" width="15.5" style="3" bestFit="1" customWidth="1"/>
    <col min="10" max="10" width="9.75" style="3" bestFit="1" customWidth="1"/>
    <col min="11" max="16384" width="9" style="3"/>
  </cols>
  <sheetData>
    <row r="1" spans="1:11" ht="45" customHeight="1" x14ac:dyDescent="0.3">
      <c r="A1" s="23" t="s">
        <v>47</v>
      </c>
      <c r="B1" s="23"/>
      <c r="C1" s="23"/>
      <c r="D1" s="23"/>
      <c r="E1" s="23"/>
      <c r="F1" s="23"/>
      <c r="G1" s="23"/>
      <c r="H1" s="23"/>
      <c r="I1" s="23"/>
      <c r="J1" s="23"/>
    </row>
    <row r="3" spans="1:11" ht="20.100000000000001" customHeight="1" x14ac:dyDescent="0.3">
      <c r="A3" s="38" t="s">
        <v>11</v>
      </c>
      <c r="B3" s="29" t="s">
        <v>13</v>
      </c>
      <c r="C3" s="31" t="s">
        <v>14</v>
      </c>
      <c r="D3" s="31" t="s">
        <v>15</v>
      </c>
      <c r="E3" s="38" t="s">
        <v>12</v>
      </c>
      <c r="F3" s="35" t="s">
        <v>24</v>
      </c>
      <c r="G3" s="37" t="s">
        <v>17</v>
      </c>
      <c r="H3" s="37"/>
      <c r="I3" s="37"/>
      <c r="J3" s="33" t="s">
        <v>16</v>
      </c>
    </row>
    <row r="4" spans="1:11" ht="20.100000000000001" customHeight="1" x14ac:dyDescent="0.3">
      <c r="A4" s="36"/>
      <c r="B4" s="30"/>
      <c r="C4" s="32"/>
      <c r="D4" s="32"/>
      <c r="E4" s="36"/>
      <c r="F4" s="36"/>
      <c r="G4" s="7" t="s">
        <v>10</v>
      </c>
      <c r="H4" s="7" t="s">
        <v>18</v>
      </c>
      <c r="I4" s="7" t="s">
        <v>19</v>
      </c>
      <c r="J4" s="34"/>
    </row>
    <row r="5" spans="1:11" s="5" customFormat="1" ht="20.100000000000001" customHeight="1" x14ac:dyDescent="0.3">
      <c r="A5" s="15" t="s">
        <v>23</v>
      </c>
      <c r="B5" s="16">
        <f>COUNTA(B6:B10)</f>
        <v>1</v>
      </c>
      <c r="C5" s="16"/>
      <c r="D5" s="16"/>
      <c r="E5" s="15">
        <f>SUM(E6:E10)</f>
        <v>2</v>
      </c>
      <c r="F5" s="17"/>
      <c r="G5" s="17">
        <f>SUM(G6:G10)</f>
        <v>44</v>
      </c>
      <c r="H5" s="17">
        <f>SUM(H6:H10)</f>
        <v>22</v>
      </c>
      <c r="I5" s="17">
        <f>SUM(I6:I10)</f>
        <v>22</v>
      </c>
      <c r="J5" s="18"/>
      <c r="K5" s="4"/>
    </row>
    <row r="6" spans="1:11" s="5" customFormat="1" ht="20.100000000000001" customHeight="1" x14ac:dyDescent="0.3">
      <c r="A6" s="24" t="s">
        <v>41</v>
      </c>
      <c r="B6" s="8" t="s">
        <v>20</v>
      </c>
      <c r="C6" s="8" t="s">
        <v>21</v>
      </c>
      <c r="D6" s="8" t="s">
        <v>42</v>
      </c>
      <c r="E6" s="11">
        <v>2</v>
      </c>
      <c r="F6" s="11">
        <v>22</v>
      </c>
      <c r="G6" s="12">
        <f>E6*F6</f>
        <v>44</v>
      </c>
      <c r="H6" s="12">
        <f>G6/2</f>
        <v>22</v>
      </c>
      <c r="I6" s="12">
        <f>G6-H6</f>
        <v>22</v>
      </c>
      <c r="J6" s="12"/>
      <c r="K6" s="4"/>
    </row>
    <row r="7" spans="1:11" s="5" customFormat="1" ht="20.100000000000001" customHeight="1" x14ac:dyDescent="0.3">
      <c r="A7" s="25"/>
      <c r="B7" s="8"/>
      <c r="C7" s="8"/>
      <c r="D7" s="8"/>
      <c r="E7" s="11">
        <v>0</v>
      </c>
      <c r="F7" s="11">
        <v>22</v>
      </c>
      <c r="G7" s="12">
        <f t="shared" ref="G7:G10" si="0">E7*F7</f>
        <v>0</v>
      </c>
      <c r="H7" s="12">
        <f t="shared" ref="H7:H10" si="1">G7/2</f>
        <v>0</v>
      </c>
      <c r="I7" s="12">
        <f t="shared" ref="I7:I10" si="2">G7-H7</f>
        <v>0</v>
      </c>
      <c r="J7" s="12"/>
    </row>
    <row r="8" spans="1:11" s="6" customFormat="1" ht="20.100000000000001" customHeight="1" x14ac:dyDescent="0.3">
      <c r="A8" s="25"/>
      <c r="B8" s="9"/>
      <c r="C8" s="9"/>
      <c r="D8" s="9"/>
      <c r="E8" s="13">
        <v>0</v>
      </c>
      <c r="F8" s="13">
        <v>22</v>
      </c>
      <c r="G8" s="12">
        <f t="shared" si="0"/>
        <v>0</v>
      </c>
      <c r="H8" s="12">
        <f t="shared" si="1"/>
        <v>0</v>
      </c>
      <c r="I8" s="12">
        <f t="shared" si="2"/>
        <v>0</v>
      </c>
      <c r="J8" s="12"/>
    </row>
    <row r="9" spans="1:11" s="6" customFormat="1" ht="20.100000000000001" customHeight="1" x14ac:dyDescent="0.3">
      <c r="A9" s="25"/>
      <c r="B9" s="9"/>
      <c r="C9" s="9"/>
      <c r="D9" s="9"/>
      <c r="E9" s="13">
        <v>0</v>
      </c>
      <c r="F9" s="13">
        <v>22</v>
      </c>
      <c r="G9" s="12">
        <f t="shared" si="0"/>
        <v>0</v>
      </c>
      <c r="H9" s="12">
        <f t="shared" si="1"/>
        <v>0</v>
      </c>
      <c r="I9" s="12">
        <f t="shared" si="2"/>
        <v>0</v>
      </c>
      <c r="J9" s="12"/>
    </row>
    <row r="10" spans="1:11" ht="20.100000000000001" customHeight="1" x14ac:dyDescent="0.3">
      <c r="A10" s="25"/>
      <c r="B10" s="10"/>
      <c r="C10" s="10"/>
      <c r="D10" s="10"/>
      <c r="E10" s="14">
        <v>0</v>
      </c>
      <c r="F10" s="14">
        <v>22</v>
      </c>
      <c r="G10" s="12">
        <f t="shared" si="0"/>
        <v>0</v>
      </c>
      <c r="H10" s="12">
        <f t="shared" si="1"/>
        <v>0</v>
      </c>
      <c r="I10" s="12">
        <f t="shared" si="2"/>
        <v>0</v>
      </c>
      <c r="J10" s="14"/>
    </row>
    <row r="11" spans="1:11" s="5" customFormat="1" ht="20.100000000000001" customHeight="1" x14ac:dyDescent="0.3">
      <c r="A11" s="15" t="s">
        <v>23</v>
      </c>
      <c r="B11" s="16">
        <f>COUNTA(B12:B16)</f>
        <v>1</v>
      </c>
      <c r="C11" s="16"/>
      <c r="D11" s="16"/>
      <c r="E11" s="15">
        <f>SUM(E12:E16)</f>
        <v>30</v>
      </c>
      <c r="F11" s="17"/>
      <c r="G11" s="17">
        <f>SUM(G12:G16)</f>
        <v>1650</v>
      </c>
      <c r="H11" s="17">
        <f>SUM(H12:H16)</f>
        <v>825</v>
      </c>
      <c r="I11" s="17">
        <f>SUM(I12:I16)</f>
        <v>825</v>
      </c>
      <c r="J11" s="18"/>
      <c r="K11" s="4"/>
    </row>
    <row r="12" spans="1:11" s="5" customFormat="1" ht="20.100000000000001" customHeight="1" x14ac:dyDescent="0.3">
      <c r="A12" s="26" t="s">
        <v>43</v>
      </c>
      <c r="B12" s="8" t="s">
        <v>20</v>
      </c>
      <c r="C12" s="8" t="s">
        <v>21</v>
      </c>
      <c r="D12" s="8" t="s">
        <v>44</v>
      </c>
      <c r="E12" s="11">
        <v>30</v>
      </c>
      <c r="F12" s="11">
        <v>55</v>
      </c>
      <c r="G12" s="12">
        <f>E12*F12</f>
        <v>1650</v>
      </c>
      <c r="H12" s="12">
        <f>G12/2</f>
        <v>825</v>
      </c>
      <c r="I12" s="12">
        <f>G12-H12</f>
        <v>825</v>
      </c>
      <c r="J12" s="12"/>
      <c r="K12" s="4"/>
    </row>
    <row r="13" spans="1:11" s="5" customFormat="1" ht="20.100000000000001" customHeight="1" x14ac:dyDescent="0.3">
      <c r="A13" s="27"/>
      <c r="B13" s="8"/>
      <c r="C13" s="8"/>
      <c r="D13" s="8"/>
      <c r="E13" s="11">
        <v>0</v>
      </c>
      <c r="F13" s="11">
        <v>55</v>
      </c>
      <c r="G13" s="12">
        <f t="shared" ref="G13:G16" si="3">E13*F13</f>
        <v>0</v>
      </c>
      <c r="H13" s="12">
        <f t="shared" ref="H13:H16" si="4">G13/2</f>
        <v>0</v>
      </c>
      <c r="I13" s="12">
        <f t="shared" ref="I13:I16" si="5">G13-H13</f>
        <v>0</v>
      </c>
      <c r="J13" s="12"/>
    </row>
    <row r="14" spans="1:11" s="6" customFormat="1" ht="20.100000000000001" customHeight="1" x14ac:dyDescent="0.3">
      <c r="A14" s="27"/>
      <c r="B14" s="9"/>
      <c r="C14" s="9"/>
      <c r="D14" s="9"/>
      <c r="E14" s="13">
        <v>0</v>
      </c>
      <c r="F14" s="13">
        <v>55</v>
      </c>
      <c r="G14" s="12">
        <f t="shared" si="3"/>
        <v>0</v>
      </c>
      <c r="H14" s="12">
        <f t="shared" si="4"/>
        <v>0</v>
      </c>
      <c r="I14" s="12">
        <f t="shared" si="5"/>
        <v>0</v>
      </c>
      <c r="J14" s="12"/>
    </row>
    <row r="15" spans="1:11" s="6" customFormat="1" ht="20.100000000000001" customHeight="1" x14ac:dyDescent="0.3">
      <c r="A15" s="27"/>
      <c r="B15" s="9"/>
      <c r="C15" s="9"/>
      <c r="D15" s="9"/>
      <c r="E15" s="13">
        <v>0</v>
      </c>
      <c r="F15" s="13">
        <v>55</v>
      </c>
      <c r="G15" s="12">
        <f t="shared" si="3"/>
        <v>0</v>
      </c>
      <c r="H15" s="12">
        <f t="shared" si="4"/>
        <v>0</v>
      </c>
      <c r="I15" s="12">
        <f t="shared" si="5"/>
        <v>0</v>
      </c>
      <c r="J15" s="12"/>
    </row>
    <row r="16" spans="1:11" ht="20.100000000000001" customHeight="1" x14ac:dyDescent="0.3">
      <c r="A16" s="28"/>
      <c r="B16" s="10"/>
      <c r="C16" s="10"/>
      <c r="D16" s="10"/>
      <c r="E16" s="14">
        <v>0</v>
      </c>
      <c r="F16" s="14">
        <v>55</v>
      </c>
      <c r="G16" s="12">
        <f t="shared" si="3"/>
        <v>0</v>
      </c>
      <c r="H16" s="12">
        <f t="shared" si="4"/>
        <v>0</v>
      </c>
      <c r="I16" s="12">
        <f t="shared" si="5"/>
        <v>0</v>
      </c>
      <c r="J16" s="14"/>
    </row>
    <row r="17" spans="1:11" s="5" customFormat="1" ht="20.100000000000001" customHeight="1" x14ac:dyDescent="0.3">
      <c r="A17" s="15" t="s">
        <v>23</v>
      </c>
      <c r="B17" s="16">
        <f>COUNTA(B18:B22)</f>
        <v>1</v>
      </c>
      <c r="C17" s="16"/>
      <c r="D17" s="16"/>
      <c r="E17" s="15">
        <f>SUM(E18:E22)</f>
        <v>100</v>
      </c>
      <c r="F17" s="17"/>
      <c r="G17" s="17">
        <f>SUM(G18:G22)</f>
        <v>1300</v>
      </c>
      <c r="H17" s="17">
        <f>SUM(H18:H22)</f>
        <v>650</v>
      </c>
      <c r="I17" s="17">
        <f>SUM(I18:I22)</f>
        <v>650</v>
      </c>
      <c r="J17" s="18"/>
      <c r="K17" s="4"/>
    </row>
    <row r="18" spans="1:11" s="5" customFormat="1" ht="20.100000000000001" customHeight="1" x14ac:dyDescent="0.3">
      <c r="A18" s="24" t="s">
        <v>45</v>
      </c>
      <c r="B18" s="8" t="s">
        <v>20</v>
      </c>
      <c r="C18" s="8" t="s">
        <v>21</v>
      </c>
      <c r="D18" s="8" t="s">
        <v>42</v>
      </c>
      <c r="E18" s="11">
        <v>100</v>
      </c>
      <c r="F18" s="11">
        <v>13</v>
      </c>
      <c r="G18" s="12">
        <f>E18*F18</f>
        <v>1300</v>
      </c>
      <c r="H18" s="12">
        <f>G18/2</f>
        <v>650</v>
      </c>
      <c r="I18" s="12">
        <f>G18-H18</f>
        <v>650</v>
      </c>
      <c r="J18" s="12"/>
      <c r="K18" s="4"/>
    </row>
    <row r="19" spans="1:11" s="5" customFormat="1" ht="20.100000000000001" customHeight="1" x14ac:dyDescent="0.3">
      <c r="A19" s="25"/>
      <c r="B19" s="8"/>
      <c r="C19" s="8"/>
      <c r="D19" s="8"/>
      <c r="E19" s="11">
        <v>0</v>
      </c>
      <c r="F19" s="11">
        <v>13</v>
      </c>
      <c r="G19" s="12">
        <f t="shared" ref="G19:G22" si="6">E19*F19</f>
        <v>0</v>
      </c>
      <c r="H19" s="12">
        <f t="shared" ref="H19:H22" si="7">G19/2</f>
        <v>0</v>
      </c>
      <c r="I19" s="12">
        <f t="shared" ref="I19:I22" si="8">G19-H19</f>
        <v>0</v>
      </c>
      <c r="J19" s="12"/>
    </row>
    <row r="20" spans="1:11" s="6" customFormat="1" ht="20.100000000000001" customHeight="1" x14ac:dyDescent="0.3">
      <c r="A20" s="25"/>
      <c r="B20" s="9"/>
      <c r="C20" s="9"/>
      <c r="D20" s="9"/>
      <c r="E20" s="13"/>
      <c r="F20" s="13">
        <v>13</v>
      </c>
      <c r="G20" s="12">
        <f t="shared" si="6"/>
        <v>0</v>
      </c>
      <c r="H20" s="12">
        <f t="shared" si="7"/>
        <v>0</v>
      </c>
      <c r="I20" s="12">
        <f t="shared" si="8"/>
        <v>0</v>
      </c>
      <c r="J20" s="12"/>
    </row>
    <row r="21" spans="1:11" s="6" customFormat="1" ht="20.100000000000001" customHeight="1" x14ac:dyDescent="0.3">
      <c r="A21" s="25"/>
      <c r="B21" s="9"/>
      <c r="C21" s="9"/>
      <c r="D21" s="9"/>
      <c r="E21" s="13"/>
      <c r="F21" s="13">
        <v>13</v>
      </c>
      <c r="G21" s="12">
        <f t="shared" si="6"/>
        <v>0</v>
      </c>
      <c r="H21" s="12">
        <f t="shared" si="7"/>
        <v>0</v>
      </c>
      <c r="I21" s="12">
        <f t="shared" si="8"/>
        <v>0</v>
      </c>
      <c r="J21" s="12"/>
    </row>
    <row r="22" spans="1:11" ht="20.100000000000001" customHeight="1" x14ac:dyDescent="0.3">
      <c r="A22" s="25"/>
      <c r="B22" s="10"/>
      <c r="C22" s="10"/>
      <c r="D22" s="10"/>
      <c r="E22" s="14"/>
      <c r="F22" s="14">
        <v>13</v>
      </c>
      <c r="G22" s="12">
        <f t="shared" si="6"/>
        <v>0</v>
      </c>
      <c r="H22" s="12">
        <f t="shared" si="7"/>
        <v>0</v>
      </c>
      <c r="I22" s="12">
        <f t="shared" si="8"/>
        <v>0</v>
      </c>
      <c r="J22" s="14"/>
    </row>
    <row r="23" spans="1:11" s="5" customFormat="1" ht="20.100000000000001" customHeight="1" x14ac:dyDescent="0.3">
      <c r="A23" s="15" t="s">
        <v>23</v>
      </c>
      <c r="B23" s="16">
        <f>COUNTA(B24:B28)</f>
        <v>1</v>
      </c>
      <c r="C23" s="16"/>
      <c r="D23" s="16"/>
      <c r="E23" s="15">
        <f>SUM(E24:E28)</f>
        <v>2</v>
      </c>
      <c r="F23" s="17"/>
      <c r="G23" s="17">
        <f>SUM(G24:G28)</f>
        <v>1600</v>
      </c>
      <c r="H23" s="17">
        <f>SUM(H24:H28)</f>
        <v>800</v>
      </c>
      <c r="I23" s="17">
        <f>SUM(I24:I28)</f>
        <v>800</v>
      </c>
      <c r="J23" s="18"/>
      <c r="K23" s="4"/>
    </row>
    <row r="24" spans="1:11" s="5" customFormat="1" ht="20.100000000000001" customHeight="1" x14ac:dyDescent="0.3">
      <c r="A24" s="24" t="s">
        <v>46</v>
      </c>
      <c r="B24" s="8" t="s">
        <v>20</v>
      </c>
      <c r="C24" s="8" t="s">
        <v>21</v>
      </c>
      <c r="D24" s="8" t="s">
        <v>22</v>
      </c>
      <c r="E24" s="11">
        <v>2</v>
      </c>
      <c r="F24" s="11">
        <v>800</v>
      </c>
      <c r="G24" s="12">
        <f>E24*F24</f>
        <v>1600</v>
      </c>
      <c r="H24" s="12">
        <f>G24/2</f>
        <v>800</v>
      </c>
      <c r="I24" s="12">
        <f>G24-H24</f>
        <v>800</v>
      </c>
      <c r="J24" s="12"/>
      <c r="K24" s="4"/>
    </row>
    <row r="25" spans="1:11" s="5" customFormat="1" ht="20.100000000000001" customHeight="1" x14ac:dyDescent="0.3">
      <c r="A25" s="25"/>
      <c r="B25" s="8"/>
      <c r="C25" s="8"/>
      <c r="D25" s="8"/>
      <c r="E25" s="11">
        <v>0</v>
      </c>
      <c r="F25" s="11">
        <v>800</v>
      </c>
      <c r="G25" s="12">
        <f t="shared" ref="G25:G28" si="9">E25*F25</f>
        <v>0</v>
      </c>
      <c r="H25" s="12">
        <f t="shared" ref="H25:H28" si="10">G25/2</f>
        <v>0</v>
      </c>
      <c r="I25" s="12">
        <f t="shared" ref="I25:I28" si="11">G25-H25</f>
        <v>0</v>
      </c>
      <c r="J25" s="12"/>
    </row>
    <row r="26" spans="1:11" s="6" customFormat="1" ht="20.100000000000001" customHeight="1" x14ac:dyDescent="0.3">
      <c r="A26" s="25"/>
      <c r="B26" s="9"/>
      <c r="C26" s="9"/>
      <c r="D26" s="9"/>
      <c r="E26" s="13"/>
      <c r="F26" s="13">
        <v>800</v>
      </c>
      <c r="G26" s="12">
        <f t="shared" si="9"/>
        <v>0</v>
      </c>
      <c r="H26" s="12">
        <f t="shared" si="10"/>
        <v>0</v>
      </c>
      <c r="I26" s="12">
        <f t="shared" si="11"/>
        <v>0</v>
      </c>
      <c r="J26" s="12"/>
    </row>
    <row r="27" spans="1:11" s="6" customFormat="1" ht="20.100000000000001" customHeight="1" x14ac:dyDescent="0.3">
      <c r="A27" s="25"/>
      <c r="B27" s="9"/>
      <c r="C27" s="9"/>
      <c r="D27" s="9"/>
      <c r="E27" s="13"/>
      <c r="F27" s="13">
        <v>800</v>
      </c>
      <c r="G27" s="12">
        <f t="shared" si="9"/>
        <v>0</v>
      </c>
      <c r="H27" s="12">
        <f t="shared" si="10"/>
        <v>0</v>
      </c>
      <c r="I27" s="12">
        <f t="shared" si="11"/>
        <v>0</v>
      </c>
      <c r="J27" s="12"/>
    </row>
    <row r="28" spans="1:11" ht="20.100000000000001" customHeight="1" x14ac:dyDescent="0.3">
      <c r="A28" s="25"/>
      <c r="B28" s="10"/>
      <c r="C28" s="10"/>
      <c r="D28" s="10"/>
      <c r="E28" s="14"/>
      <c r="F28" s="14">
        <v>800</v>
      </c>
      <c r="G28" s="12">
        <f t="shared" si="9"/>
        <v>0</v>
      </c>
      <c r="H28" s="12">
        <f t="shared" si="10"/>
        <v>0</v>
      </c>
      <c r="I28" s="12">
        <f t="shared" si="11"/>
        <v>0</v>
      </c>
      <c r="J28" s="14"/>
    </row>
    <row r="29" spans="1:11" s="5" customFormat="1" ht="20.100000000000001" customHeight="1" x14ac:dyDescent="0.3">
      <c r="A29" s="15" t="s">
        <v>23</v>
      </c>
      <c r="B29" s="16">
        <f>COUNTA(B30:B34)</f>
        <v>1</v>
      </c>
      <c r="C29" s="16"/>
      <c r="D29" s="16"/>
      <c r="E29" s="15">
        <f>SUM(E30:E34)</f>
        <v>1</v>
      </c>
      <c r="F29" s="17"/>
      <c r="G29" s="17">
        <f>SUM(G30:G34)</f>
        <v>5000</v>
      </c>
      <c r="H29" s="17">
        <f>SUM(H30:H34)</f>
        <v>2500</v>
      </c>
      <c r="I29" s="17">
        <f>SUM(I30:I34)</f>
        <v>2500</v>
      </c>
      <c r="J29" s="18"/>
      <c r="K29" s="4"/>
    </row>
    <row r="30" spans="1:11" s="5" customFormat="1" ht="20.100000000000001" customHeight="1" x14ac:dyDescent="0.3">
      <c r="A30" s="24" t="s">
        <v>25</v>
      </c>
      <c r="B30" s="8" t="s">
        <v>20</v>
      </c>
      <c r="C30" s="8" t="s">
        <v>21</v>
      </c>
      <c r="D30" s="8" t="s">
        <v>22</v>
      </c>
      <c r="E30" s="11">
        <v>1</v>
      </c>
      <c r="F30" s="11">
        <v>5000</v>
      </c>
      <c r="G30" s="12">
        <f>E30*F30</f>
        <v>5000</v>
      </c>
      <c r="H30" s="12">
        <f>G30/2</f>
        <v>2500</v>
      </c>
      <c r="I30" s="12">
        <f>G30-H30</f>
        <v>2500</v>
      </c>
      <c r="J30" s="12"/>
      <c r="K30" s="4"/>
    </row>
    <row r="31" spans="1:11" s="5" customFormat="1" ht="20.100000000000001" customHeight="1" x14ac:dyDescent="0.3">
      <c r="A31" s="25"/>
      <c r="B31" s="8"/>
      <c r="C31" s="8"/>
      <c r="D31" s="8"/>
      <c r="E31" s="11">
        <v>0</v>
      </c>
      <c r="F31" s="11">
        <v>5000</v>
      </c>
      <c r="G31" s="12">
        <f t="shared" ref="G31:G34" si="12">E31*F31</f>
        <v>0</v>
      </c>
      <c r="H31" s="12">
        <f t="shared" ref="H31:H34" si="13">G31/2</f>
        <v>0</v>
      </c>
      <c r="I31" s="12">
        <f t="shared" ref="I31:I34" si="14">G31-H31</f>
        <v>0</v>
      </c>
      <c r="J31" s="12"/>
    </row>
    <row r="32" spans="1:11" s="6" customFormat="1" ht="20.100000000000001" customHeight="1" x14ac:dyDescent="0.3">
      <c r="A32" s="25"/>
      <c r="B32" s="9"/>
      <c r="C32" s="9"/>
      <c r="D32" s="9"/>
      <c r="E32" s="13"/>
      <c r="F32" s="13">
        <v>5000</v>
      </c>
      <c r="G32" s="12">
        <f t="shared" si="12"/>
        <v>0</v>
      </c>
      <c r="H32" s="12">
        <f t="shared" si="13"/>
        <v>0</v>
      </c>
      <c r="I32" s="12">
        <f t="shared" si="14"/>
        <v>0</v>
      </c>
      <c r="J32" s="12"/>
    </row>
    <row r="33" spans="1:10" s="6" customFormat="1" ht="20.100000000000001" customHeight="1" x14ac:dyDescent="0.3">
      <c r="A33" s="25"/>
      <c r="B33" s="9"/>
      <c r="C33" s="9"/>
      <c r="D33" s="9"/>
      <c r="E33" s="13"/>
      <c r="F33" s="13">
        <v>5000</v>
      </c>
      <c r="G33" s="12">
        <f t="shared" si="12"/>
        <v>0</v>
      </c>
      <c r="H33" s="12">
        <f t="shared" si="13"/>
        <v>0</v>
      </c>
      <c r="I33" s="12">
        <f t="shared" si="14"/>
        <v>0</v>
      </c>
      <c r="J33" s="12"/>
    </row>
    <row r="34" spans="1:10" ht="20.100000000000001" customHeight="1" x14ac:dyDescent="0.3">
      <c r="A34" s="25"/>
      <c r="B34" s="10"/>
      <c r="C34" s="10"/>
      <c r="D34" s="10"/>
      <c r="E34" s="14"/>
      <c r="F34" s="14">
        <v>5000</v>
      </c>
      <c r="G34" s="12">
        <f t="shared" si="12"/>
        <v>0</v>
      </c>
      <c r="H34" s="12">
        <f t="shared" si="13"/>
        <v>0</v>
      </c>
      <c r="I34" s="12">
        <f t="shared" si="14"/>
        <v>0</v>
      </c>
      <c r="J34" s="14"/>
    </row>
    <row r="35" spans="1:10" ht="20.100000000000001" customHeight="1" x14ac:dyDescent="0.3"/>
    <row r="36" spans="1:10" ht="20.100000000000001" customHeight="1" x14ac:dyDescent="0.3"/>
    <row r="37" spans="1:10" ht="20.100000000000001" customHeight="1" x14ac:dyDescent="0.3"/>
    <row r="38" spans="1:10" ht="20.100000000000001" customHeight="1" x14ac:dyDescent="0.3"/>
    <row r="39" spans="1:10" ht="20.100000000000001" customHeight="1" x14ac:dyDescent="0.3"/>
    <row r="40" spans="1:10" ht="20.100000000000001" customHeight="1" x14ac:dyDescent="0.3"/>
    <row r="41" spans="1:10" ht="20.100000000000001" customHeight="1" x14ac:dyDescent="0.3"/>
    <row r="42" spans="1:10" ht="20.100000000000001" customHeight="1" x14ac:dyDescent="0.3"/>
    <row r="43" spans="1:10" ht="20.100000000000001" customHeight="1" x14ac:dyDescent="0.3"/>
    <row r="44" spans="1:10" ht="20.100000000000001" customHeight="1" x14ac:dyDescent="0.3"/>
    <row r="45" spans="1:10" ht="20.100000000000001" customHeight="1" x14ac:dyDescent="0.3"/>
    <row r="46" spans="1:10" ht="20.100000000000001" customHeight="1" x14ac:dyDescent="0.3"/>
    <row r="47" spans="1:10" ht="20.100000000000001" customHeight="1" x14ac:dyDescent="0.3"/>
    <row r="48" spans="1:10" ht="20.100000000000001" customHeight="1" x14ac:dyDescent="0.3"/>
    <row r="49" ht="20.100000000000001" customHeight="1" x14ac:dyDescent="0.3"/>
    <row r="50" ht="20.100000000000001" customHeight="1" x14ac:dyDescent="0.3"/>
    <row r="51" ht="20.100000000000001" customHeight="1" x14ac:dyDescent="0.3"/>
    <row r="52" ht="20.100000000000001" customHeight="1" x14ac:dyDescent="0.3"/>
    <row r="53" ht="20.100000000000001" customHeight="1" x14ac:dyDescent="0.3"/>
    <row r="54" ht="20.100000000000001" customHeight="1" x14ac:dyDescent="0.3"/>
    <row r="55" ht="20.100000000000001" customHeight="1" x14ac:dyDescent="0.3"/>
    <row r="56" ht="20.100000000000001" customHeight="1" x14ac:dyDescent="0.3"/>
    <row r="57" ht="20.100000000000001" customHeight="1" x14ac:dyDescent="0.3"/>
    <row r="58" ht="20.100000000000001" customHeight="1" x14ac:dyDescent="0.3"/>
    <row r="59" ht="20.100000000000001" customHeight="1" x14ac:dyDescent="0.3"/>
    <row r="60" ht="20.100000000000001" customHeight="1" x14ac:dyDescent="0.3"/>
    <row r="61" ht="20.100000000000001" customHeight="1" x14ac:dyDescent="0.3"/>
    <row r="62" ht="20.100000000000001" customHeight="1" x14ac:dyDescent="0.3"/>
    <row r="63" ht="20.100000000000001" customHeight="1" x14ac:dyDescent="0.3"/>
    <row r="64" ht="20.100000000000001" customHeight="1" x14ac:dyDescent="0.3"/>
    <row r="65" ht="20.100000000000001" customHeight="1" x14ac:dyDescent="0.3"/>
    <row r="66" ht="20.100000000000001" customHeight="1" x14ac:dyDescent="0.3"/>
    <row r="67" ht="20.100000000000001" customHeight="1" x14ac:dyDescent="0.3"/>
    <row r="68" ht="20.100000000000001" customHeight="1" x14ac:dyDescent="0.3"/>
    <row r="69" ht="20.100000000000001" customHeight="1" x14ac:dyDescent="0.3"/>
    <row r="70" ht="20.100000000000001" customHeight="1" x14ac:dyDescent="0.3"/>
    <row r="71" ht="20.100000000000001" customHeight="1" x14ac:dyDescent="0.3"/>
    <row r="72" ht="20.100000000000001" customHeight="1" x14ac:dyDescent="0.3"/>
    <row r="73" ht="20.100000000000001" customHeight="1" x14ac:dyDescent="0.3"/>
    <row r="74" ht="20.100000000000001" customHeight="1" x14ac:dyDescent="0.3"/>
    <row r="75" ht="20.100000000000001" customHeight="1" x14ac:dyDescent="0.3"/>
    <row r="76" ht="20.100000000000001" customHeight="1" x14ac:dyDescent="0.3"/>
    <row r="77" ht="20.100000000000001" customHeight="1" x14ac:dyDescent="0.3"/>
    <row r="78" ht="20.100000000000001" customHeight="1" x14ac:dyDescent="0.3"/>
    <row r="79" ht="20.100000000000001" customHeight="1" x14ac:dyDescent="0.3"/>
    <row r="80" ht="20.100000000000001" customHeight="1" x14ac:dyDescent="0.3"/>
    <row r="81" ht="20.100000000000001" customHeight="1" x14ac:dyDescent="0.3"/>
    <row r="82" ht="20.100000000000001" customHeight="1" x14ac:dyDescent="0.3"/>
    <row r="83" ht="20.100000000000001" customHeight="1" x14ac:dyDescent="0.3"/>
    <row r="84" ht="20.100000000000001" customHeight="1" x14ac:dyDescent="0.3"/>
    <row r="85" ht="20.100000000000001" customHeight="1" x14ac:dyDescent="0.3"/>
    <row r="86" ht="20.100000000000001" customHeight="1" x14ac:dyDescent="0.3"/>
    <row r="87" ht="20.100000000000001" customHeight="1" x14ac:dyDescent="0.3"/>
    <row r="88" ht="20.100000000000001" customHeight="1" x14ac:dyDescent="0.3"/>
    <row r="89" ht="20.100000000000001" customHeight="1" x14ac:dyDescent="0.3"/>
    <row r="90" ht="20.100000000000001" customHeight="1" x14ac:dyDescent="0.3"/>
    <row r="91" ht="20.100000000000001" customHeight="1" x14ac:dyDescent="0.3"/>
    <row r="92" ht="20.100000000000001" customHeight="1" x14ac:dyDescent="0.3"/>
    <row r="93" ht="20.100000000000001" customHeight="1" x14ac:dyDescent="0.3"/>
    <row r="94" ht="20.100000000000001" customHeight="1" x14ac:dyDescent="0.3"/>
    <row r="95" ht="20.100000000000001" customHeight="1" x14ac:dyDescent="0.3"/>
    <row r="96" ht="20.100000000000001" customHeight="1" x14ac:dyDescent="0.3"/>
    <row r="97" ht="20.100000000000001" customHeight="1" x14ac:dyDescent="0.3"/>
    <row r="98" ht="20.100000000000001" customHeight="1" x14ac:dyDescent="0.3"/>
    <row r="99" ht="20.100000000000001" customHeight="1" x14ac:dyDescent="0.3"/>
    <row r="100" ht="20.100000000000001" customHeight="1" x14ac:dyDescent="0.3"/>
    <row r="101" ht="20.100000000000001" customHeight="1" x14ac:dyDescent="0.3"/>
    <row r="102" ht="20.100000000000001" customHeight="1" x14ac:dyDescent="0.3"/>
  </sheetData>
  <mergeCells count="14">
    <mergeCell ref="A1:J1"/>
    <mergeCell ref="A24:A28"/>
    <mergeCell ref="A12:A16"/>
    <mergeCell ref="A18:A22"/>
    <mergeCell ref="B3:B4"/>
    <mergeCell ref="C3:C4"/>
    <mergeCell ref="D3:D4"/>
    <mergeCell ref="J3:J4"/>
    <mergeCell ref="F3:F4"/>
    <mergeCell ref="G3:I3"/>
    <mergeCell ref="A3:A4"/>
    <mergeCell ref="E3:E4"/>
    <mergeCell ref="A6:A10"/>
    <mergeCell ref="A30:A3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단가표</vt:lpstr>
      <vt:lpstr>화훼생산시설 경쟁력제고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과수원예</dc:creator>
  <cp:lastModifiedBy>과수원예</cp:lastModifiedBy>
  <dcterms:created xsi:type="dcterms:W3CDTF">2019-12-17T23:51:11Z</dcterms:created>
  <dcterms:modified xsi:type="dcterms:W3CDTF">2020-01-08T07:09:39Z</dcterms:modified>
</cp:coreProperties>
</file>