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5" yWindow="0" windowWidth="6480" windowHeight="8880"/>
  </bookViews>
  <sheets>
    <sheet name="신청내역(입력)" sheetId="15" r:id="rId1"/>
  </sheets>
  <calcPr calcId="162913"/>
</workbook>
</file>

<file path=xl/calcChain.xml><?xml version="1.0" encoding="utf-8"?>
<calcChain xmlns="http://schemas.openxmlformats.org/spreadsheetml/2006/main">
  <c r="L7" i="15" l="1"/>
  <c r="M7" i="15" s="1"/>
  <c r="L8" i="15"/>
  <c r="M8" i="15" s="1"/>
  <c r="L9" i="15"/>
  <c r="N9" i="15" s="1"/>
  <c r="L10" i="15"/>
  <c r="N10" i="15" s="1"/>
  <c r="L11" i="15"/>
  <c r="M11" i="15" s="1"/>
  <c r="L12" i="15"/>
  <c r="M12" i="15" s="1"/>
  <c r="L13" i="15"/>
  <c r="N13" i="15" s="1"/>
  <c r="L14" i="15"/>
  <c r="N14" i="15" s="1"/>
  <c r="L6" i="15"/>
  <c r="M6" i="15" s="1"/>
  <c r="N11" i="15" l="1"/>
  <c r="M14" i="15"/>
  <c r="M13" i="15"/>
  <c r="M10" i="15"/>
  <c r="N6" i="15"/>
  <c r="M9" i="15"/>
  <c r="N12" i="15"/>
  <c r="N8" i="15"/>
  <c r="N7" i="15"/>
  <c r="M5" i="15" l="1"/>
  <c r="C5" i="15"/>
  <c r="I5" i="15"/>
  <c r="N5" i="15"/>
  <c r="L5" i="15" l="1"/>
</calcChain>
</file>

<file path=xl/sharedStrings.xml><?xml version="1.0" encoding="utf-8"?>
<sst xmlns="http://schemas.openxmlformats.org/spreadsheetml/2006/main" count="37" uniqueCount="36">
  <si>
    <t>읍면</t>
    <phoneticPr fontId="3" type="noConversion"/>
  </si>
  <si>
    <t>사업비(천원)</t>
    <phoneticPr fontId="3" type="noConversion"/>
  </si>
  <si>
    <t>자부담</t>
    <phoneticPr fontId="3" type="noConversion"/>
  </si>
  <si>
    <t>비고</t>
    <phoneticPr fontId="3" type="noConversion"/>
  </si>
  <si>
    <t>보조금</t>
    <phoneticPr fontId="3" type="noConversion"/>
  </si>
  <si>
    <t>계</t>
    <phoneticPr fontId="3" type="noConversion"/>
  </si>
  <si>
    <t>주소</t>
    <phoneticPr fontId="3" type="noConversion"/>
  </si>
  <si>
    <t>성명</t>
    <phoneticPr fontId="3" type="noConversion"/>
  </si>
  <si>
    <t>농장소재지</t>
    <phoneticPr fontId="3" type="noConversion"/>
  </si>
  <si>
    <t>계</t>
    <phoneticPr fontId="3" type="noConversion"/>
  </si>
  <si>
    <t>예천읍</t>
  </si>
  <si>
    <t>사업내용</t>
    <phoneticPr fontId="3" type="noConversion"/>
  </si>
  <si>
    <t>대인소독기</t>
    <phoneticPr fontId="3" type="noConversion"/>
  </si>
  <si>
    <t>홍길동</t>
    <phoneticPr fontId="3" type="noConversion"/>
  </si>
  <si>
    <t>예천읍 군청길 111</t>
    <phoneticPr fontId="3" type="noConversion"/>
  </si>
  <si>
    <t>예천읍 원고개길 00</t>
    <phoneticPr fontId="3" type="noConversion"/>
  </si>
  <si>
    <t>사업신청자</t>
    <phoneticPr fontId="3" type="noConversion"/>
  </si>
  <si>
    <t>소독시설</t>
    <phoneticPr fontId="3" type="noConversion"/>
  </si>
  <si>
    <t>예천읍 군청길 111</t>
  </si>
  <si>
    <t>홍길동</t>
  </si>
  <si>
    <t>예천읍 원고개길 00</t>
  </si>
  <si>
    <t>지원단가</t>
    <phoneticPr fontId="3" type="noConversion"/>
  </si>
  <si>
    <t xml:space="preserve"> 2025년 축산농가 방역인프라 설치지원사업 신청 내역</t>
    <phoneticPr fontId="3" type="noConversion"/>
  </si>
  <si>
    <t xml:space="preserve"> □ 지원비율 : 보조 60% 자부담 40%</t>
    <phoneticPr fontId="3" type="noConversion"/>
  </si>
  <si>
    <t>축산업
허가여부</t>
    <phoneticPr fontId="3" type="noConversion"/>
  </si>
  <si>
    <t>농업경영체 
등록여부</t>
    <phoneticPr fontId="3" type="noConversion"/>
  </si>
  <si>
    <t>축종</t>
    <phoneticPr fontId="3" type="noConversion"/>
  </si>
  <si>
    <t>사육두수</t>
    <phoneticPr fontId="3" type="noConversion"/>
  </si>
  <si>
    <t>닭</t>
    <phoneticPr fontId="3" type="noConversion"/>
  </si>
  <si>
    <t>오리</t>
    <phoneticPr fontId="3" type="noConversion"/>
  </si>
  <si>
    <t>돼지</t>
    <phoneticPr fontId="3" type="noConversion"/>
  </si>
  <si>
    <t>소</t>
    <phoneticPr fontId="3" type="noConversion"/>
  </si>
  <si>
    <t>사업량
(개,대,식)</t>
    <phoneticPr fontId="3" type="noConversion"/>
  </si>
  <si>
    <t xml:space="preserve"> * 항목당 사업비 : (참고사항) CCTV 3,000천원, 전실(개당) 2,000천원, 차량소독 5,000천원, 대인소독 5,500천원, 축사소독 5,000천원, 방역실 10,000천원, 그물망 5,000천원, 석회살포기 9,000천원</t>
  </si>
  <si>
    <t xml:space="preserve">                                        등 예산에 범위 내에 지원 (위 금액은 참고사항이며 농가에서 업체 견적을 통해 사업비 제출, 위 금액으로 제출하여 사업비 배정 시 불이익이 발생할 수 있음)</t>
  </si>
  <si>
    <t xml:space="preserve"> * 연무소독기(이동형,고정식) 지원한도 : 3,000천원/대 추가비용은 자부담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</si>
</sst>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\(#,##0\)"/>
  </numFmts>
  <fonts count="2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4"/>
      <name val="돋움"/>
      <family val="3"/>
      <charset val="129"/>
    </font>
    <font>
      <b/>
      <sz val="24"/>
      <name val="HY견명조"/>
      <family val="1"/>
      <charset val="129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b/>
      <sz val="14"/>
      <color rgb="FF3503ED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2"/>
      <color theme="4" tint="0.39997558519241921"/>
      <name val="맑은 고딕"/>
      <family val="3"/>
      <charset val="129"/>
      <scheme val="minor"/>
    </font>
    <font>
      <sz val="12"/>
      <color theme="4" tint="0.39997558519241921"/>
      <name val="맑은 고딕"/>
      <family val="3"/>
      <charset val="129"/>
      <scheme val="minor"/>
    </font>
    <font>
      <b/>
      <sz val="16"/>
      <color theme="4" tint="0.39997558519241921"/>
      <name val="맑은 고딕"/>
      <family val="3"/>
      <charset val="129"/>
      <scheme val="minor"/>
    </font>
    <font>
      <sz val="14"/>
      <color theme="4" tint="0.39997558519241921"/>
      <name val="맑은 고딕"/>
      <family val="3"/>
      <charset val="129"/>
      <scheme val="minor"/>
    </font>
    <font>
      <b/>
      <sz val="11"/>
      <color rgb="FF3503ED"/>
      <name val="맑은 고딕"/>
      <family val="3"/>
      <charset val="129"/>
      <scheme val="minor"/>
    </font>
    <font>
      <sz val="11"/>
      <color rgb="FF3503ED"/>
      <name val="맑은 고딕"/>
      <family val="3"/>
      <charset val="129"/>
      <scheme val="minor"/>
    </font>
    <font>
      <sz val="10"/>
      <color rgb="FF3503ED"/>
      <name val="맑은 고딕"/>
      <family val="3"/>
      <charset val="129"/>
      <scheme val="minor"/>
    </font>
    <font>
      <sz val="11"/>
      <color rgb="FF3503ED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0" fontId="2" fillId="0" borderId="0" xfId="1">
      <alignment vertical="center"/>
    </xf>
    <xf numFmtId="0" fontId="5" fillId="0" borderId="0" xfId="1" applyFont="1" applyFill="1">
      <alignment vertical="center"/>
    </xf>
    <xf numFmtId="0" fontId="5" fillId="0" borderId="0" xfId="1" applyNumberFormat="1" applyFont="1" applyFill="1" applyAlignment="1">
      <alignment horizontal="center"/>
    </xf>
    <xf numFmtId="0" fontId="4" fillId="0" borderId="0" xfId="1" applyFont="1" applyFill="1">
      <alignment vertical="center"/>
    </xf>
    <xf numFmtId="0" fontId="9" fillId="0" borderId="0" xfId="1" applyFont="1" applyAlignment="1">
      <alignment horizontal="center"/>
    </xf>
    <xf numFmtId="0" fontId="7" fillId="0" borderId="0" xfId="1" applyFont="1">
      <alignment vertical="center"/>
    </xf>
    <xf numFmtId="0" fontId="7" fillId="0" borderId="0" xfId="1" applyFont="1" applyFill="1">
      <alignment vertical="center"/>
    </xf>
    <xf numFmtId="0" fontId="7" fillId="0" borderId="0" xfId="1" applyNumberFormat="1" applyFont="1" applyFill="1" applyAlignment="1">
      <alignment horizontal="center"/>
    </xf>
    <xf numFmtId="0" fontId="11" fillId="0" borderId="0" xfId="1" applyFont="1" applyFill="1">
      <alignment vertical="center"/>
    </xf>
    <xf numFmtId="0" fontId="6" fillId="0" borderId="0" xfId="1" applyFont="1" applyFill="1" applyAlignment="1">
      <alignment horizontal="center" vertical="center" wrapText="1"/>
    </xf>
    <xf numFmtId="0" fontId="14" fillId="0" borderId="0" xfId="1" applyFont="1">
      <alignment vertical="center"/>
    </xf>
    <xf numFmtId="0" fontId="10" fillId="3" borderId="5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/>
    </xf>
    <xf numFmtId="0" fontId="8" fillId="3" borderId="3" xfId="1" applyNumberFormat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shrinkToFit="1"/>
    </xf>
    <xf numFmtId="0" fontId="8" fillId="3" borderId="4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13" fillId="3" borderId="9" xfId="1" applyFont="1" applyFill="1" applyBorder="1" applyAlignment="1">
      <alignment horizontal="left" vertical="center" wrapText="1" shrinkToFit="1"/>
    </xf>
    <xf numFmtId="0" fontId="13" fillId="3" borderId="9" xfId="1" applyFont="1" applyFill="1" applyBorder="1" applyAlignment="1">
      <alignment horizontal="center" vertical="center"/>
    </xf>
    <xf numFmtId="41" fontId="12" fillId="3" borderId="9" xfId="2" applyFont="1" applyFill="1" applyBorder="1" applyAlignment="1">
      <alignment horizontal="center" vertical="center" shrinkToFit="1"/>
    </xf>
    <xf numFmtId="0" fontId="12" fillId="3" borderId="10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7" xfId="1" applyNumberFormat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shrinkToFit="1"/>
    </xf>
    <xf numFmtId="0" fontId="8" fillId="3" borderId="1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13" fillId="3" borderId="9" xfId="1" applyFont="1" applyFill="1" applyBorder="1" applyAlignment="1">
      <alignment horizontal="center" vertical="center" wrapText="1" shrinkToFit="1"/>
    </xf>
    <xf numFmtId="0" fontId="7" fillId="0" borderId="0" xfId="1" applyFont="1" applyFill="1" applyAlignment="1">
      <alignment horizontal="center" vertical="center"/>
    </xf>
    <xf numFmtId="0" fontId="16" fillId="2" borderId="2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left" vertical="center" shrinkToFit="1"/>
    </xf>
    <xf numFmtId="0" fontId="18" fillId="2" borderId="2" xfId="1" applyFont="1" applyFill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 shrinkToFit="1"/>
    </xf>
    <xf numFmtId="41" fontId="19" fillId="2" borderId="2" xfId="2" applyFont="1" applyFill="1" applyBorder="1" applyAlignment="1">
      <alignment horizontal="center" vertical="center"/>
    </xf>
    <xf numFmtId="41" fontId="19" fillId="2" borderId="2" xfId="2" applyFont="1" applyFill="1" applyBorder="1" applyAlignment="1">
      <alignment horizontal="center" vertical="center" shrinkToFit="1"/>
    </xf>
    <xf numFmtId="176" fontId="19" fillId="2" borderId="2" xfId="2" applyNumberFormat="1" applyFont="1" applyFill="1" applyBorder="1" applyAlignment="1">
      <alignment horizontal="right" vertical="center" wrapText="1"/>
    </xf>
    <xf numFmtId="0" fontId="17" fillId="2" borderId="2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left" vertical="center" shrinkToFit="1"/>
    </xf>
    <xf numFmtId="0" fontId="18" fillId="2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 shrinkToFit="1"/>
    </xf>
    <xf numFmtId="0" fontId="17" fillId="2" borderId="1" xfId="1" applyFont="1" applyFill="1" applyBorder="1" applyAlignment="1">
      <alignment horizontal="center" vertical="center" wrapText="1" shrinkToFit="1"/>
    </xf>
    <xf numFmtId="41" fontId="19" fillId="2" borderId="1" xfId="2" applyFont="1" applyFill="1" applyBorder="1" applyAlignment="1">
      <alignment horizontal="center" vertical="center"/>
    </xf>
    <xf numFmtId="41" fontId="19" fillId="2" borderId="1" xfId="2" applyFont="1" applyFill="1" applyBorder="1" applyAlignment="1">
      <alignment horizontal="center" vertical="center" shrinkToFit="1"/>
    </xf>
    <xf numFmtId="176" fontId="19" fillId="2" borderId="1" xfId="2" applyNumberFormat="1" applyFont="1" applyFill="1" applyBorder="1" applyAlignment="1">
      <alignment horizontal="right" vertical="center" wrapText="1"/>
    </xf>
    <xf numFmtId="0" fontId="17" fillId="2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shrinkToFit="1"/>
    </xf>
    <xf numFmtId="0" fontId="15" fillId="0" borderId="0" xfId="1" applyFont="1" applyAlignment="1">
      <alignment horizontal="left" vertical="center"/>
    </xf>
    <xf numFmtId="0" fontId="15" fillId="0" borderId="0" xfId="1" applyFont="1" applyFill="1" applyAlignment="1">
      <alignment horizontal="left" vertical="center"/>
    </xf>
    <xf numFmtId="0" fontId="15" fillId="0" borderId="0" xfId="1" applyNumberFormat="1" applyFont="1" applyFill="1" applyAlignment="1">
      <alignment horizontal="left"/>
    </xf>
    <xf numFmtId="0" fontId="7" fillId="0" borderId="0" xfId="1" applyNumberFormat="1" applyFont="1" applyFill="1" applyAlignment="1">
      <alignment horizontal="left"/>
    </xf>
    <xf numFmtId="0" fontId="11" fillId="0" borderId="0" xfId="1" applyFont="1" applyFill="1" applyAlignment="1">
      <alignment horizontal="left" vertical="center"/>
    </xf>
    <xf numFmtId="0" fontId="2" fillId="0" borderId="0" xfId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0" fillId="0" borderId="0" xfId="1" applyFont="1" applyFill="1" applyAlignment="1">
      <alignment horizontal="left" vertical="center"/>
    </xf>
    <xf numFmtId="0" fontId="20" fillId="0" borderId="0" xfId="1" applyNumberFormat="1" applyFont="1" applyFill="1" applyAlignment="1">
      <alignment horizontal="left"/>
    </xf>
    <xf numFmtId="0" fontId="21" fillId="0" borderId="0" xfId="1" applyNumberFormat="1" applyFont="1" applyFill="1" applyAlignment="1">
      <alignment horizontal="left"/>
    </xf>
    <xf numFmtId="0" fontId="22" fillId="0" borderId="0" xfId="1" applyFont="1" applyFill="1" applyAlignment="1">
      <alignment horizontal="left" vertical="center"/>
    </xf>
    <xf numFmtId="0" fontId="23" fillId="0" borderId="0" xfId="1" applyFont="1" applyAlignment="1">
      <alignment horizontal="left" vertical="center"/>
    </xf>
  </cellXfs>
  <cellStyles count="8">
    <cellStyle name="쉼표 [0] 2" xfId="2"/>
    <cellStyle name="쉼표 [0] 3" xfId="4"/>
    <cellStyle name="쉼표 [0] 4" xfId="5"/>
    <cellStyle name="표준" xfId="0" builtinId="0"/>
    <cellStyle name="표준 2" xfId="1"/>
    <cellStyle name="표준 2 2" xfId="3"/>
    <cellStyle name="표준 3" xfId="6"/>
    <cellStyle name="표준 4" xfId="7"/>
  </cellStyles>
  <dxfs count="0"/>
  <tableStyles count="0" defaultTableStyle="TableStyleMedium2" defaultPivotStyle="PivotStyleLight16"/>
  <colors>
    <mruColors>
      <color rgb="FF3503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O18"/>
  <sheetViews>
    <sheetView tabSelected="1" zoomScaleNormal="100" workbookViewId="0">
      <selection activeCell="J10" sqref="J10"/>
    </sheetView>
  </sheetViews>
  <sheetFormatPr defaultRowHeight="16.5"/>
  <cols>
    <col min="1" max="1" width="8.77734375" style="6" customWidth="1"/>
    <col min="2" max="2" width="19.109375" style="7" customWidth="1"/>
    <col min="3" max="3" width="13.6640625" style="7" customWidth="1"/>
    <col min="4" max="4" width="20.77734375" style="7" customWidth="1"/>
    <col min="5" max="5" width="10.21875" style="33" customWidth="1"/>
    <col min="6" max="6" width="11.5546875" style="33" customWidth="1"/>
    <col min="7" max="7" width="7.109375" style="33" customWidth="1"/>
    <col min="8" max="8" width="9.109375" style="7" bestFit="1" customWidth="1"/>
    <col min="9" max="9" width="13.33203125" style="8" customWidth="1"/>
    <col min="10" max="10" width="11.6640625" style="8" customWidth="1"/>
    <col min="11" max="11" width="17.6640625" style="8" customWidth="1"/>
    <col min="12" max="14" width="10.6640625" style="8" customWidth="1"/>
    <col min="15" max="15" width="10.5546875" style="9" customWidth="1"/>
    <col min="16" max="16384" width="8.88671875" style="1"/>
  </cols>
  <sheetData>
    <row r="1" spans="1:15" ht="54" customHeight="1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thickBot="1">
      <c r="A2" s="11" t="s">
        <v>23</v>
      </c>
      <c r="B2" s="2"/>
      <c r="C2" s="2"/>
      <c r="D2" s="2"/>
      <c r="E2" s="31"/>
      <c r="F2" s="31"/>
      <c r="G2" s="31"/>
      <c r="H2" s="2"/>
      <c r="I2" s="3"/>
      <c r="J2" s="3"/>
      <c r="K2" s="3"/>
      <c r="L2" s="3"/>
      <c r="M2" s="3"/>
      <c r="N2" s="3"/>
      <c r="O2" s="4"/>
    </row>
    <row r="3" spans="1:15" ht="23.25" customHeight="1">
      <c r="A3" s="12" t="s">
        <v>0</v>
      </c>
      <c r="B3" s="13" t="s">
        <v>16</v>
      </c>
      <c r="C3" s="13"/>
      <c r="D3" s="13" t="s">
        <v>8</v>
      </c>
      <c r="E3" s="14" t="s">
        <v>24</v>
      </c>
      <c r="F3" s="14" t="s">
        <v>25</v>
      </c>
      <c r="G3" s="15" t="s">
        <v>26</v>
      </c>
      <c r="H3" s="15" t="s">
        <v>27</v>
      </c>
      <c r="I3" s="16" t="s">
        <v>32</v>
      </c>
      <c r="J3" s="16" t="s">
        <v>21</v>
      </c>
      <c r="K3" s="16" t="s">
        <v>11</v>
      </c>
      <c r="L3" s="17" t="s">
        <v>1</v>
      </c>
      <c r="M3" s="17"/>
      <c r="N3" s="17"/>
      <c r="O3" s="18" t="s">
        <v>3</v>
      </c>
    </row>
    <row r="4" spans="1:15" ht="23.25" customHeight="1" thickBot="1">
      <c r="A4" s="24"/>
      <c r="B4" s="25" t="s">
        <v>6</v>
      </c>
      <c r="C4" s="25" t="s">
        <v>7</v>
      </c>
      <c r="D4" s="26"/>
      <c r="E4" s="27"/>
      <c r="F4" s="27"/>
      <c r="G4" s="27"/>
      <c r="H4" s="27"/>
      <c r="I4" s="28"/>
      <c r="J4" s="28"/>
      <c r="K4" s="28"/>
      <c r="L4" s="29" t="s">
        <v>5</v>
      </c>
      <c r="M4" s="29" t="s">
        <v>4</v>
      </c>
      <c r="N4" s="29" t="s">
        <v>2</v>
      </c>
      <c r="O4" s="30"/>
    </row>
    <row r="5" spans="1:15" s="5" customFormat="1" ht="35.1" customHeight="1" thickBot="1">
      <c r="A5" s="19" t="s">
        <v>9</v>
      </c>
      <c r="B5" s="20"/>
      <c r="C5" s="21" t="str">
        <f>COUNTA(C6:C14)&amp;"명"</f>
        <v>2명</v>
      </c>
      <c r="D5" s="20"/>
      <c r="E5" s="32"/>
      <c r="F5" s="32"/>
      <c r="G5" s="32"/>
      <c r="H5" s="20"/>
      <c r="I5" s="22">
        <f>SUM(I6:I14)</f>
        <v>3</v>
      </c>
      <c r="J5" s="22"/>
      <c r="K5" s="22"/>
      <c r="L5" s="22">
        <f>SUM(L6:L14)</f>
        <v>16000</v>
      </c>
      <c r="M5" s="22">
        <f>SUM(M6:M14)</f>
        <v>9600</v>
      </c>
      <c r="N5" s="22">
        <f>SUM(N6:N14)</f>
        <v>6400</v>
      </c>
      <c r="O5" s="23"/>
    </row>
    <row r="6" spans="1:15" s="5" customFormat="1" ht="35.1" customHeight="1">
      <c r="A6" s="34" t="s">
        <v>10</v>
      </c>
      <c r="B6" s="35" t="s">
        <v>14</v>
      </c>
      <c r="C6" s="36" t="s">
        <v>13</v>
      </c>
      <c r="D6" s="35" t="s">
        <v>15</v>
      </c>
      <c r="E6" s="37"/>
      <c r="F6" s="37"/>
      <c r="G6" s="37" t="s">
        <v>28</v>
      </c>
      <c r="H6" s="35"/>
      <c r="I6" s="38">
        <v>2</v>
      </c>
      <c r="J6" s="38">
        <v>5500</v>
      </c>
      <c r="K6" s="39" t="s">
        <v>12</v>
      </c>
      <c r="L6" s="40">
        <f>I6*J6</f>
        <v>11000</v>
      </c>
      <c r="M6" s="40">
        <f>L6*60%</f>
        <v>6600</v>
      </c>
      <c r="N6" s="40">
        <f>L6*40%</f>
        <v>4400</v>
      </c>
      <c r="O6" s="41"/>
    </row>
    <row r="7" spans="1:15" s="5" customFormat="1" ht="35.1" customHeight="1">
      <c r="A7" s="42" t="s">
        <v>10</v>
      </c>
      <c r="B7" s="43" t="s">
        <v>18</v>
      </c>
      <c r="C7" s="44" t="s">
        <v>19</v>
      </c>
      <c r="D7" s="45" t="s">
        <v>20</v>
      </c>
      <c r="E7" s="46"/>
      <c r="F7" s="46"/>
      <c r="G7" s="46" t="s">
        <v>29</v>
      </c>
      <c r="H7" s="45"/>
      <c r="I7" s="47">
        <v>1</v>
      </c>
      <c r="J7" s="47">
        <v>5000</v>
      </c>
      <c r="K7" s="48" t="s">
        <v>17</v>
      </c>
      <c r="L7" s="49">
        <f t="shared" ref="L7:L14" si="0">I7*J7</f>
        <v>5000</v>
      </c>
      <c r="M7" s="49">
        <f t="shared" ref="M7:M14" si="1">L7*60%</f>
        <v>3000</v>
      </c>
      <c r="N7" s="49">
        <f t="shared" ref="N7:N14" si="2">L7*40%</f>
        <v>2000</v>
      </c>
      <c r="O7" s="50"/>
    </row>
    <row r="8" spans="1:15" s="5" customFormat="1" ht="35.1" customHeight="1">
      <c r="A8" s="42"/>
      <c r="B8" s="43"/>
      <c r="C8" s="44"/>
      <c r="D8" s="43"/>
      <c r="E8" s="51"/>
      <c r="F8" s="51"/>
      <c r="G8" s="51" t="s">
        <v>30</v>
      </c>
      <c r="H8" s="43"/>
      <c r="I8" s="47"/>
      <c r="J8" s="47"/>
      <c r="K8" s="48"/>
      <c r="L8" s="49">
        <f t="shared" si="0"/>
        <v>0</v>
      </c>
      <c r="M8" s="49">
        <f t="shared" si="1"/>
        <v>0</v>
      </c>
      <c r="N8" s="49">
        <f t="shared" si="2"/>
        <v>0</v>
      </c>
      <c r="O8" s="50"/>
    </row>
    <row r="9" spans="1:15" s="5" customFormat="1" ht="35.1" customHeight="1">
      <c r="A9" s="42"/>
      <c r="B9" s="43"/>
      <c r="C9" s="44"/>
      <c r="D9" s="45"/>
      <c r="E9" s="46"/>
      <c r="F9" s="46"/>
      <c r="G9" s="46" t="s">
        <v>31</v>
      </c>
      <c r="H9" s="45"/>
      <c r="I9" s="47"/>
      <c r="J9" s="47"/>
      <c r="K9" s="48"/>
      <c r="L9" s="49">
        <f t="shared" si="0"/>
        <v>0</v>
      </c>
      <c r="M9" s="49">
        <f t="shared" si="1"/>
        <v>0</v>
      </c>
      <c r="N9" s="49">
        <f t="shared" si="2"/>
        <v>0</v>
      </c>
      <c r="O9" s="50"/>
    </row>
    <row r="10" spans="1:15" s="5" customFormat="1" ht="35.1" customHeight="1">
      <c r="A10" s="42"/>
      <c r="B10" s="43"/>
      <c r="C10" s="44"/>
      <c r="D10" s="45"/>
      <c r="E10" s="46"/>
      <c r="F10" s="46"/>
      <c r="G10" s="46"/>
      <c r="H10" s="45"/>
      <c r="I10" s="47"/>
      <c r="J10" s="47"/>
      <c r="K10" s="48"/>
      <c r="L10" s="49">
        <f t="shared" si="0"/>
        <v>0</v>
      </c>
      <c r="M10" s="49">
        <f t="shared" si="1"/>
        <v>0</v>
      </c>
      <c r="N10" s="49">
        <f t="shared" si="2"/>
        <v>0</v>
      </c>
      <c r="O10" s="50"/>
    </row>
    <row r="11" spans="1:15" s="5" customFormat="1" ht="35.1" customHeight="1">
      <c r="A11" s="42"/>
      <c r="B11" s="43"/>
      <c r="C11" s="44"/>
      <c r="D11" s="45"/>
      <c r="E11" s="46"/>
      <c r="F11" s="46"/>
      <c r="G11" s="46"/>
      <c r="H11" s="45"/>
      <c r="I11" s="47"/>
      <c r="J11" s="47"/>
      <c r="K11" s="48"/>
      <c r="L11" s="49">
        <f t="shared" si="0"/>
        <v>0</v>
      </c>
      <c r="M11" s="49">
        <f t="shared" si="1"/>
        <v>0</v>
      </c>
      <c r="N11" s="49">
        <f t="shared" si="2"/>
        <v>0</v>
      </c>
      <c r="O11" s="50"/>
    </row>
    <row r="12" spans="1:15" s="5" customFormat="1" ht="35.1" customHeight="1">
      <c r="A12" s="42"/>
      <c r="B12" s="43"/>
      <c r="C12" s="44"/>
      <c r="D12" s="45"/>
      <c r="E12" s="46"/>
      <c r="F12" s="46"/>
      <c r="G12" s="46"/>
      <c r="H12" s="45"/>
      <c r="I12" s="47"/>
      <c r="J12" s="47"/>
      <c r="K12" s="48"/>
      <c r="L12" s="49">
        <f t="shared" si="0"/>
        <v>0</v>
      </c>
      <c r="M12" s="49">
        <f t="shared" si="1"/>
        <v>0</v>
      </c>
      <c r="N12" s="49">
        <f t="shared" si="2"/>
        <v>0</v>
      </c>
      <c r="O12" s="50"/>
    </row>
    <row r="13" spans="1:15" s="5" customFormat="1" ht="35.1" customHeight="1">
      <c r="A13" s="42"/>
      <c r="B13" s="43"/>
      <c r="C13" s="44"/>
      <c r="D13" s="45"/>
      <c r="E13" s="46"/>
      <c r="F13" s="46"/>
      <c r="G13" s="46"/>
      <c r="H13" s="45"/>
      <c r="I13" s="47"/>
      <c r="J13" s="47"/>
      <c r="K13" s="48"/>
      <c r="L13" s="49">
        <f t="shared" si="0"/>
        <v>0</v>
      </c>
      <c r="M13" s="49">
        <f t="shared" si="1"/>
        <v>0</v>
      </c>
      <c r="N13" s="49">
        <f t="shared" si="2"/>
        <v>0</v>
      </c>
      <c r="O13" s="50"/>
    </row>
    <row r="14" spans="1:15" s="5" customFormat="1" ht="35.1" customHeight="1">
      <c r="A14" s="42"/>
      <c r="B14" s="43"/>
      <c r="C14" s="44"/>
      <c r="D14" s="43"/>
      <c r="E14" s="51"/>
      <c r="F14" s="51"/>
      <c r="G14" s="51"/>
      <c r="H14" s="43"/>
      <c r="I14" s="47"/>
      <c r="J14" s="47"/>
      <c r="K14" s="48"/>
      <c r="L14" s="49">
        <f t="shared" si="0"/>
        <v>0</v>
      </c>
      <c r="M14" s="49">
        <f t="shared" si="1"/>
        <v>0</v>
      </c>
      <c r="N14" s="49">
        <f t="shared" si="2"/>
        <v>0</v>
      </c>
      <c r="O14" s="50"/>
    </row>
    <row r="15" spans="1:15" ht="24" customHeight="1"/>
    <row r="16" spans="1:15" s="57" customFormat="1">
      <c r="A16" s="52" t="s">
        <v>33</v>
      </c>
      <c r="B16" s="53"/>
      <c r="C16" s="53"/>
      <c r="D16" s="53"/>
      <c r="E16" s="53"/>
      <c r="F16" s="53"/>
      <c r="G16" s="53"/>
      <c r="H16" s="53"/>
      <c r="I16" s="54"/>
      <c r="J16" s="54"/>
      <c r="K16" s="54"/>
      <c r="L16" s="54"/>
      <c r="M16" s="55"/>
      <c r="N16" s="55"/>
      <c r="O16" s="56"/>
    </row>
    <row r="17" spans="1:15" s="57" customFormat="1">
      <c r="A17" s="52" t="s">
        <v>34</v>
      </c>
      <c r="B17" s="53"/>
      <c r="C17" s="53"/>
      <c r="D17" s="53"/>
      <c r="E17" s="53"/>
      <c r="F17" s="53"/>
      <c r="G17" s="53"/>
      <c r="H17" s="53"/>
      <c r="I17" s="54"/>
      <c r="J17" s="54"/>
      <c r="K17" s="54"/>
      <c r="L17" s="54"/>
      <c r="M17" s="55"/>
      <c r="N17" s="55"/>
      <c r="O17" s="56"/>
    </row>
    <row r="18" spans="1:15" s="63" customFormat="1">
      <c r="A18" s="58" t="s">
        <v>35</v>
      </c>
      <c r="B18" s="59"/>
      <c r="C18" s="59"/>
      <c r="D18" s="59"/>
      <c r="E18" s="59"/>
      <c r="F18" s="59"/>
      <c r="G18" s="59"/>
      <c r="H18" s="59"/>
      <c r="I18" s="60"/>
      <c r="J18" s="60"/>
      <c r="K18" s="60"/>
      <c r="L18" s="60"/>
      <c r="M18" s="61"/>
      <c r="N18" s="61"/>
      <c r="O18" s="62"/>
    </row>
  </sheetData>
  <mergeCells count="13">
    <mergeCell ref="A1:O1"/>
    <mergeCell ref="A3:A4"/>
    <mergeCell ref="D3:D4"/>
    <mergeCell ref="I3:I4"/>
    <mergeCell ref="L3:N3"/>
    <mergeCell ref="O3:O4"/>
    <mergeCell ref="B3:C3"/>
    <mergeCell ref="K3:K4"/>
    <mergeCell ref="J3:J4"/>
    <mergeCell ref="E3:E4"/>
    <mergeCell ref="F3:F4"/>
    <mergeCell ref="G3:G4"/>
    <mergeCell ref="H3:H4"/>
  </mergeCells>
  <phoneticPr fontId="3" type="noConversion"/>
  <pageMargins left="0.33" right="0.2" top="0.7" bottom="0.71" header="0.5" footer="0.5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신청내역(입력)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2020-03-20T05:07:06Z</cp:lastPrinted>
  <dcterms:created xsi:type="dcterms:W3CDTF">1997-01-10T04:21:27Z</dcterms:created>
  <dcterms:modified xsi:type="dcterms:W3CDTF">2025-01-10T04:19:02Z</dcterms:modified>
</cp:coreProperties>
</file>