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민주\2025년\★ 신청서식\"/>
    </mc:Choice>
  </mc:AlternateContent>
  <bookViews>
    <workbookView xWindow="360" yWindow="135" windowWidth="24240" windowHeight="13005" tabRatio="692"/>
  </bookViews>
  <sheets>
    <sheet name="축산정책사업비목록" sheetId="35" r:id="rId1"/>
    <sheet name="축산정사업비목록2-2" sheetId="37" state="hidden" r:id="rId2"/>
    <sheet name="돼지액상정액" sheetId="10" state="hidden" r:id="rId3"/>
    <sheet name="모돈생산성제고장비" sheetId="11" state="hidden" r:id="rId4"/>
    <sheet name="양계자동급수장치및투약기" sheetId="14" state="hidden" r:id="rId5"/>
    <sheet name="염소생산능력개선제" sheetId="15" state="hidden" r:id="rId6"/>
    <sheet name="예천한우(참우)등록" sheetId="16" state="hidden" r:id="rId7"/>
    <sheet name="이유자돈생산성제고 장비" sheetId="18" state="hidden" r:id="rId8"/>
    <sheet name="젖소 유질개선제" sheetId="36" state="hidden" r:id="rId9"/>
    <sheet name="육계사 깔짚" sheetId="19" r:id="rId10"/>
    <sheet name="양계농가 공기순환팬" sheetId="54" r:id="rId11"/>
    <sheet name="염소농가 기자재" sheetId="52" r:id="rId12"/>
    <sheet name="염소 생산능력 개선제" sheetId="53" r:id="rId13"/>
    <sheet name="염소종축 구입" sheetId="55" r:id="rId14"/>
    <sheet name="축사전기관리시설" sheetId="23" state="hidden" r:id="rId15"/>
    <sheet name="클링패드및스프링클러" sheetId="27" state="hidden" r:id="rId16"/>
    <sheet name="폭염피행예방면역강화제" sheetId="28" state="hidden" r:id="rId17"/>
    <sheet name="한우미네랄블럭" sheetId="29" state="hidden" r:id="rId18"/>
    <sheet name="한우사료자동급이기" sheetId="30" state="hidden" r:id="rId19"/>
    <sheet name="한우거세" sheetId="31" state="hidden" r:id="rId20"/>
    <sheet name="한우등록우인공수정료" sheetId="32" state="hidden" r:id="rId21"/>
    <sheet name="한우번식능력개선제" sheetId="33" state="hidden" r:id="rId22"/>
  </sheets>
  <calcPr calcId="162913"/>
</workbook>
</file>

<file path=xl/calcChain.xml><?xml version="1.0" encoding="utf-8"?>
<calcChain xmlns="http://schemas.openxmlformats.org/spreadsheetml/2006/main">
  <c r="J11" i="55" l="1"/>
  <c r="J12" i="55"/>
  <c r="J13" i="55"/>
  <c r="J14" i="55"/>
  <c r="J15" i="55"/>
  <c r="I11" i="55"/>
  <c r="I12" i="55"/>
  <c r="I13" i="55"/>
  <c r="I14" i="55"/>
  <c r="I15" i="55"/>
  <c r="H7" i="55"/>
  <c r="I7" i="55" s="1"/>
  <c r="J7" i="55" s="1"/>
  <c r="H8" i="55"/>
  <c r="I8" i="55" s="1"/>
  <c r="J8" i="55" s="1"/>
  <c r="H9" i="55"/>
  <c r="I9" i="55" s="1"/>
  <c r="J9" i="55" s="1"/>
  <c r="H10" i="55"/>
  <c r="I10" i="55" s="1"/>
  <c r="J10" i="55" s="1"/>
  <c r="H11" i="55"/>
  <c r="H12" i="55"/>
  <c r="H13" i="55"/>
  <c r="H14" i="55"/>
  <c r="H15" i="55"/>
  <c r="H6" i="55"/>
  <c r="I6" i="55" s="1"/>
  <c r="J6" i="55" s="1"/>
  <c r="J7" i="53"/>
  <c r="J8" i="53"/>
  <c r="J9" i="53"/>
  <c r="J10" i="53"/>
  <c r="J11" i="53"/>
  <c r="J12" i="53"/>
  <c r="J13" i="53"/>
  <c r="J14" i="53"/>
  <c r="J15" i="53"/>
  <c r="I7" i="53"/>
  <c r="I8" i="53"/>
  <c r="I9" i="53"/>
  <c r="I10" i="53"/>
  <c r="I11" i="53"/>
  <c r="I12" i="53"/>
  <c r="I13" i="53"/>
  <c r="I14" i="53"/>
  <c r="I15" i="53"/>
  <c r="J6" i="53"/>
  <c r="I6" i="53"/>
  <c r="H7" i="53"/>
  <c r="H8" i="53"/>
  <c r="H9" i="53"/>
  <c r="H10" i="53"/>
  <c r="H11" i="53"/>
  <c r="H12" i="53"/>
  <c r="H13" i="53"/>
  <c r="H14" i="53"/>
  <c r="H15" i="53"/>
  <c r="H6" i="53"/>
  <c r="K12" i="54"/>
  <c r="K13" i="54"/>
  <c r="K14" i="54"/>
  <c r="K15" i="54"/>
  <c r="J12" i="54"/>
  <c r="J13" i="54"/>
  <c r="J14" i="54"/>
  <c r="J15" i="54"/>
  <c r="I7" i="54"/>
  <c r="J7" i="54" s="1"/>
  <c r="I8" i="54"/>
  <c r="K8" i="54" s="1"/>
  <c r="I9" i="54"/>
  <c r="J9" i="54" s="1"/>
  <c r="I10" i="54"/>
  <c r="K10" i="54" s="1"/>
  <c r="I11" i="54"/>
  <c r="J11" i="54" s="1"/>
  <c r="I12" i="54"/>
  <c r="I13" i="54"/>
  <c r="I14" i="54"/>
  <c r="I15" i="54"/>
  <c r="I6" i="54"/>
  <c r="K6" i="54" s="1"/>
  <c r="K15" i="19"/>
  <c r="J15" i="19"/>
  <c r="K14" i="19"/>
  <c r="J14" i="19"/>
  <c r="K13" i="19"/>
  <c r="J13" i="19"/>
  <c r="K12" i="19"/>
  <c r="J12" i="19"/>
  <c r="K11" i="19"/>
  <c r="J11" i="19"/>
  <c r="K10" i="19"/>
  <c r="J10" i="19"/>
  <c r="K9" i="19"/>
  <c r="J9" i="19"/>
  <c r="K8" i="19"/>
  <c r="J8" i="19"/>
  <c r="K7" i="19"/>
  <c r="J7" i="19"/>
  <c r="K6" i="19"/>
  <c r="J6" i="19"/>
  <c r="I7" i="19"/>
  <c r="I8" i="19"/>
  <c r="I9" i="19"/>
  <c r="I10" i="19"/>
  <c r="I11" i="19"/>
  <c r="I12" i="19"/>
  <c r="I13" i="19"/>
  <c r="I14" i="19"/>
  <c r="I15" i="19"/>
  <c r="I6" i="19"/>
  <c r="J10" i="54" l="1"/>
  <c r="K9" i="54"/>
  <c r="J8" i="54"/>
  <c r="K7" i="54"/>
  <c r="J6" i="54"/>
  <c r="K11" i="54"/>
  <c r="J5" i="55"/>
  <c r="I5" i="55"/>
  <c r="H5" i="55"/>
  <c r="G5" i="55"/>
  <c r="D5" i="55"/>
  <c r="I5" i="54"/>
  <c r="H5" i="54"/>
  <c r="D5" i="54"/>
  <c r="J5" i="53"/>
  <c r="I5" i="53"/>
  <c r="H5" i="53"/>
  <c r="G5" i="53"/>
  <c r="L5" i="52"/>
  <c r="K5" i="52"/>
  <c r="J5" i="52"/>
  <c r="I5" i="52"/>
  <c r="K5" i="19"/>
  <c r="J5" i="19"/>
  <c r="I5" i="19"/>
  <c r="H5" i="19"/>
  <c r="E11" i="35"/>
  <c r="E10" i="35"/>
  <c r="E9" i="35"/>
  <c r="E7" i="35"/>
  <c r="E8" i="35"/>
  <c r="K5" i="54" l="1"/>
  <c r="J5" i="54"/>
  <c r="G6" i="35"/>
  <c r="F6" i="35"/>
  <c r="E6" i="35"/>
  <c r="D5" i="53"/>
  <c r="D5" i="52"/>
  <c r="B6" i="37" l="1"/>
  <c r="J6" i="36" l="1"/>
  <c r="I6" i="36"/>
  <c r="H6" i="36"/>
  <c r="G6" i="36"/>
  <c r="D6" i="36"/>
  <c r="J6" i="33" l="1"/>
  <c r="I6" i="33"/>
  <c r="H6" i="33"/>
  <c r="G6" i="33"/>
  <c r="D6" i="33"/>
  <c r="I6" i="32"/>
  <c r="H6" i="32"/>
  <c r="G6" i="32"/>
  <c r="F6" i="32"/>
  <c r="D6" i="32"/>
  <c r="I6" i="31"/>
  <c r="H6" i="31"/>
  <c r="G6" i="31"/>
  <c r="F6" i="31"/>
  <c r="D6" i="31"/>
  <c r="J6" i="30"/>
  <c r="I6" i="30"/>
  <c r="H6" i="30"/>
  <c r="G6" i="30"/>
  <c r="D6" i="30"/>
  <c r="J6" i="29"/>
  <c r="I6" i="29"/>
  <c r="H6" i="29"/>
  <c r="G6" i="29"/>
  <c r="D6" i="29"/>
  <c r="I6" i="28"/>
  <c r="H6" i="28"/>
  <c r="G6" i="28"/>
  <c r="F6" i="28"/>
  <c r="D6" i="28"/>
  <c r="J6" i="27"/>
  <c r="I6" i="27"/>
  <c r="H6" i="27"/>
  <c r="G6" i="27"/>
  <c r="D6" i="27"/>
  <c r="J6" i="23"/>
  <c r="I6" i="23"/>
  <c r="H6" i="23"/>
  <c r="G6" i="23"/>
  <c r="D6" i="23"/>
  <c r="D5" i="19"/>
  <c r="I6" i="18"/>
  <c r="H6" i="18"/>
  <c r="G6" i="18"/>
  <c r="F6" i="18"/>
  <c r="D6" i="18"/>
  <c r="I6" i="16"/>
  <c r="H6" i="16"/>
  <c r="G6" i="16"/>
  <c r="F6" i="16"/>
  <c r="D6" i="16"/>
  <c r="J6" i="15"/>
  <c r="I6" i="15"/>
  <c r="H6" i="15"/>
  <c r="G6" i="15"/>
  <c r="D6" i="15"/>
  <c r="K6" i="14"/>
  <c r="J6" i="14"/>
  <c r="I6" i="14"/>
  <c r="H6" i="14"/>
  <c r="D6" i="14"/>
  <c r="J6" i="11" l="1"/>
  <c r="I6" i="11"/>
  <c r="H6" i="11"/>
  <c r="G6" i="11"/>
  <c r="D6" i="11"/>
  <c r="I6" i="10" l="1"/>
  <c r="H6" i="10"/>
  <c r="G6" i="10"/>
  <c r="F6" i="10"/>
  <c r="D6" i="10"/>
</calcChain>
</file>

<file path=xl/comments1.xml><?xml version="1.0" encoding="utf-8"?>
<comments xmlns="http://schemas.openxmlformats.org/spreadsheetml/2006/main">
  <authors>
    <author>USER</author>
  </authors>
  <commentList>
    <comment ref="G4" authorId="0" shapeId="0">
      <text>
        <r>
          <rPr>
            <sz val="9"/>
            <color indexed="81"/>
            <rFont val="돋움"/>
            <family val="3"/>
            <charset val="129"/>
          </rPr>
          <t>신청공고일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G4" authorId="0" shapeId="0">
      <text>
        <r>
          <rPr>
            <sz val="9"/>
            <color indexed="81"/>
            <rFont val="돋움"/>
            <family val="3"/>
            <charset val="129"/>
          </rPr>
          <t>신청공고일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G4" authorId="0" shapeId="0">
      <text>
        <r>
          <rPr>
            <sz val="9"/>
            <color indexed="81"/>
            <rFont val="돋움"/>
            <family val="3"/>
            <charset val="129"/>
          </rPr>
          <t>신청공고일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F3" authorId="0" shapeId="0">
      <text>
        <r>
          <rPr>
            <sz val="9"/>
            <color indexed="81"/>
            <rFont val="돋움"/>
            <family val="3"/>
            <charset val="129"/>
          </rPr>
          <t>신청공고일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F3" authorId="0" shapeId="0">
      <text>
        <r>
          <rPr>
            <sz val="9"/>
            <color indexed="81"/>
            <rFont val="돋움"/>
            <family val="3"/>
            <charset val="129"/>
          </rPr>
          <t>신청공고일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<sst xmlns="http://schemas.openxmlformats.org/spreadsheetml/2006/main" count="419" uniqueCount="126">
  <si>
    <t>성명</t>
    <phoneticPr fontId="1" type="noConversion"/>
  </si>
  <si>
    <t>000읍면장</t>
    <phoneticPr fontId="1" type="noConversion"/>
  </si>
  <si>
    <t>읍면</t>
    <phoneticPr fontId="1" type="noConversion"/>
  </si>
  <si>
    <t>계</t>
    <phoneticPr fontId="1" type="noConversion"/>
  </si>
  <si>
    <t>자부담</t>
    <phoneticPr fontId="1" type="noConversion"/>
  </si>
  <si>
    <t>00면</t>
    <phoneticPr fontId="1" type="noConversion"/>
  </si>
  <si>
    <t>2020년도 돼지 액상정액 지원사업 신청내역</t>
    <phoneticPr fontId="1" type="noConversion"/>
  </si>
  <si>
    <t>예천군수 귀하</t>
    <phoneticPr fontId="1" type="noConversion"/>
  </si>
  <si>
    <t>순번</t>
    <phoneticPr fontId="1" type="noConversion"/>
  </si>
  <si>
    <t>사업신청자</t>
    <phoneticPr fontId="1" type="noConversion"/>
  </si>
  <si>
    <t>사업량
(개)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</si>
  <si>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</si>
  <si>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</si>
  <si>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</si>
  <si>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사업장 주소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</si>
  <si>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</si>
  <si>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</si>
  <si>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</si>
  <si>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00로 000</t>
    <phoneticPr fontId="1" type="noConversion"/>
  </si>
  <si>
    <t>2020년도 모돈 생산성 제고 장비 지원사업 신청내역</t>
    <phoneticPr fontId="1" type="noConversion"/>
  </si>
  <si>
    <t>예천군수 귀하</t>
    <phoneticPr fontId="1" type="noConversion"/>
  </si>
  <si>
    <t>000읍면장</t>
    <phoneticPr fontId="1" type="noConversion"/>
  </si>
  <si>
    <t>순번</t>
    <phoneticPr fontId="1" type="noConversion"/>
  </si>
  <si>
    <t>읍면</t>
    <phoneticPr fontId="1" type="noConversion"/>
  </si>
  <si>
    <t>사업신청자</t>
    <phoneticPr fontId="1" type="noConversion"/>
  </si>
  <si>
    <t>장비명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</si>
  <si>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</si>
  <si>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</si>
  <si>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</si>
  <si>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성명</t>
    <phoneticPr fontId="1" type="noConversion"/>
  </si>
  <si>
    <t>사업장 주소</t>
    <phoneticPr fontId="1" type="noConversion"/>
  </si>
  <si>
    <t>보조</t>
    <phoneticPr fontId="1" type="noConversion"/>
  </si>
  <si>
    <t>00면</t>
    <phoneticPr fontId="1" type="noConversion"/>
  </si>
  <si>
    <t>00로 000</t>
    <phoneticPr fontId="1" type="noConversion"/>
  </si>
  <si>
    <t>사업량
(대)</t>
    <phoneticPr fontId="1" type="noConversion"/>
  </si>
  <si>
    <t>기자재종류</t>
    <phoneticPr fontId="1" type="noConversion"/>
  </si>
  <si>
    <t>사업량
(대)</t>
    <phoneticPr fontId="1" type="noConversion"/>
  </si>
  <si>
    <t>2020년도 양계자동급수 장치 및 투약기 지원사업 신청내역</t>
    <phoneticPr fontId="1" type="noConversion"/>
  </si>
  <si>
    <t>2020년도 염소 생산능력 개선제 지원사업 신청내역</t>
    <phoneticPr fontId="1" type="noConversion"/>
  </si>
  <si>
    <t>사업량
(개,포)</t>
    <phoneticPr fontId="1" type="noConversion"/>
  </si>
  <si>
    <t>2020년도 예천한우(참우) 등록 지원사업 신청내역</t>
    <phoneticPr fontId="1" type="noConversion"/>
  </si>
  <si>
    <t>사업량
(두)</t>
    <phoneticPr fontId="1" type="noConversion"/>
  </si>
  <si>
    <t>2020년도 이유자돈 생산성 제고 장비 지원사업 신청내역</t>
    <phoneticPr fontId="1" type="noConversion"/>
  </si>
  <si>
    <t>사업량
(대)</t>
    <phoneticPr fontId="1" type="noConversion"/>
  </si>
  <si>
    <t>2020년도 축사 전기관리시설 지원사업 신청내역</t>
    <phoneticPr fontId="1" type="noConversion"/>
  </si>
  <si>
    <t>사업량
(개소)</t>
    <phoneticPr fontId="1" type="noConversion"/>
  </si>
  <si>
    <t>2020년도 쿨링패드 및 스프링클러 지원사업 신청내역</t>
    <phoneticPr fontId="1" type="noConversion"/>
  </si>
  <si>
    <t>사업량
(개소)</t>
    <phoneticPr fontId="1" type="noConversion"/>
  </si>
  <si>
    <t>2020년도 폭염피해 예방 면역강화제 구입 지원사업 신청내역</t>
    <phoneticPr fontId="1" type="noConversion"/>
  </si>
  <si>
    <t>사업량
(포)</t>
    <phoneticPr fontId="1" type="noConversion"/>
  </si>
  <si>
    <t>2020년도 한우 미네랄블럭 지원사업 신청내역</t>
    <phoneticPr fontId="1" type="noConversion"/>
  </si>
  <si>
    <t>사업량
(개)</t>
    <phoneticPr fontId="1" type="noConversion"/>
  </si>
  <si>
    <t>2020년도 한우 사료자동급이기 지원사업 신청내역</t>
    <phoneticPr fontId="1" type="noConversion"/>
  </si>
  <si>
    <t>사업량
(대)</t>
    <phoneticPr fontId="1" type="noConversion"/>
  </si>
  <si>
    <t>2020년도 한우거세 지원사업 신청내역</t>
    <phoneticPr fontId="1" type="noConversion"/>
  </si>
  <si>
    <t>사업량
(두)</t>
    <phoneticPr fontId="1" type="noConversion"/>
  </si>
  <si>
    <t>2020년도 한우등록우 인공수정료 지원사업 신청내역</t>
    <phoneticPr fontId="1" type="noConversion"/>
  </si>
  <si>
    <t>2020년도 한우번식능력개선제 지원사업 신청내역</t>
    <phoneticPr fontId="1" type="noConversion"/>
  </si>
  <si>
    <t>사업량
(포,개)</t>
    <phoneticPr fontId="1" type="noConversion"/>
  </si>
  <si>
    <t>연번</t>
    <phoneticPr fontId="9" type="noConversion"/>
  </si>
  <si>
    <t>사업명</t>
    <phoneticPr fontId="9" type="noConversion"/>
  </si>
  <si>
    <t>사업량</t>
    <phoneticPr fontId="9" type="noConversion"/>
  </si>
  <si>
    <t>사업비(천원)</t>
    <phoneticPr fontId="9" type="noConversion"/>
  </si>
  <si>
    <t>신청축종</t>
    <phoneticPr fontId="9" type="noConversion"/>
  </si>
  <si>
    <t>제외대상</t>
    <phoneticPr fontId="9" type="noConversion"/>
  </si>
  <si>
    <t>기타사항</t>
    <phoneticPr fontId="9" type="noConversion"/>
  </si>
  <si>
    <t>계</t>
    <phoneticPr fontId="9" type="noConversion"/>
  </si>
  <si>
    <t>보조</t>
    <phoneticPr fontId="9" type="noConversion"/>
  </si>
  <si>
    <t>자부담</t>
    <phoneticPr fontId="9" type="noConversion"/>
  </si>
  <si>
    <t>계</t>
    <phoneticPr fontId="9" type="noConversion"/>
  </si>
  <si>
    <t>읍면에서 대상자 선정</t>
    <phoneticPr fontId="9" type="noConversion"/>
  </si>
  <si>
    <t>축산업 미등록 농가</t>
    <phoneticPr fontId="1" type="noConversion"/>
  </si>
  <si>
    <t>2020년 축산정책분야 지원사업 내역</t>
    <phoneticPr fontId="9" type="noConversion"/>
  </si>
  <si>
    <t>한우번식능력개선제 지원</t>
    <phoneticPr fontId="1" type="noConversion"/>
  </si>
  <si>
    <t>6,600개</t>
    <phoneticPr fontId="1" type="noConversion"/>
  </si>
  <si>
    <t>한우 번식우 농가</t>
    <phoneticPr fontId="1" type="noConversion"/>
  </si>
  <si>
    <t>단가(천원)</t>
    <phoneticPr fontId="9" type="noConversion"/>
  </si>
  <si>
    <t>2020년도 젖소 유질개선제 지원사업 신청내역</t>
    <phoneticPr fontId="1" type="noConversion"/>
  </si>
  <si>
    <t>사업량
(포)</t>
    <phoneticPr fontId="1" type="noConversion"/>
  </si>
  <si>
    <t>사육두수
(두)</t>
    <phoneticPr fontId="1" type="noConversion"/>
  </si>
  <si>
    <t>사육두수
(수)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</si>
  <si>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</si>
  <si>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</si>
  <si>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</si>
  <si>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</si>
  <si>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육계, 오리농가</t>
    <phoneticPr fontId="1" type="noConversion"/>
  </si>
  <si>
    <t>염소농가</t>
    <phoneticPr fontId="1" type="noConversion"/>
  </si>
  <si>
    <t>염소 100두 이상 사육농가 우선 지원</t>
    <phoneticPr fontId="1" type="noConversion"/>
  </si>
  <si>
    <t>신청량
(포)</t>
    <phoneticPr fontId="1" type="noConversion"/>
  </si>
  <si>
    <t>자조금 
납부농가</t>
    <phoneticPr fontId="1" type="noConversion"/>
  </si>
  <si>
    <t>단가
(천원)</t>
    <phoneticPr fontId="9" type="noConversion"/>
  </si>
  <si>
    <t>비고</t>
    <phoneticPr fontId="1" type="noConversion"/>
  </si>
  <si>
    <t>신청 축종</t>
    <phoneticPr fontId="9" type="noConversion"/>
  </si>
  <si>
    <t>○/×</t>
    <phoneticPr fontId="1" type="noConversion"/>
  </si>
  <si>
    <t>축종</t>
    <phoneticPr fontId="1" type="noConversion"/>
  </si>
  <si>
    <t>사육현황</t>
    <phoneticPr fontId="1" type="noConversion"/>
  </si>
  <si>
    <t>두수(두)</t>
    <phoneticPr fontId="1" type="noConversion"/>
  </si>
  <si>
    <t>육계사 깔짚 지원</t>
    <phoneticPr fontId="1" type="noConversion"/>
  </si>
  <si>
    <t>염소종축 구입 지원</t>
    <phoneticPr fontId="1" type="noConversion"/>
  </si>
  <si>
    <t>염소 생산능력 개선제 지원</t>
    <phoneticPr fontId="1" type="noConversion"/>
  </si>
  <si>
    <t>16대</t>
    <phoneticPr fontId="1" type="noConversion"/>
  </si>
  <si>
    <t>700포</t>
    <phoneticPr fontId="1" type="noConversion"/>
  </si>
  <si>
    <t>20두</t>
    <phoneticPr fontId="1" type="noConversion"/>
  </si>
  <si>
    <t xml:space="preserve">자조금 납부농가 우선 지원, 계란난좌 지원받지 않는 산란계농가 지원가능(난좌 및 깔짚 중복지원 불가), 계열사가 직영하는 농장은 제외 </t>
    <phoneticPr fontId="1" type="noConversion"/>
  </si>
  <si>
    <t>염소 50두 이상 사육농가 우선 지원</t>
    <phoneticPr fontId="1" type="noConversion"/>
  </si>
  <si>
    <t>신청량
(대)</t>
    <phoneticPr fontId="1" type="noConversion"/>
  </si>
  <si>
    <t>신청량
(두)</t>
    <phoneticPr fontId="1" type="noConversion"/>
  </si>
  <si>
    <t>4,500포</t>
    <phoneticPr fontId="1" type="noConversion"/>
  </si>
  <si>
    <t>양계농가 공기순환팬 구입 지원</t>
    <phoneticPr fontId="1" type="noConversion"/>
  </si>
  <si>
    <t>5대</t>
    <phoneticPr fontId="1" type="noConversion"/>
  </si>
  <si>
    <t>양계농가</t>
    <phoneticPr fontId="1" type="noConversion"/>
  </si>
  <si>
    <t>2025년 기타가축 지원사업 내역</t>
    <phoneticPr fontId="9" type="noConversion"/>
  </si>
  <si>
    <r>
      <t xml:space="preserve">  □ 사 업 량 : 4,500포
  □ 사 업 비 : 22,500천원(보조 50%, 자부담 50%) 
  □ 지원단가 : </t>
    </r>
    <r>
      <rPr>
        <b/>
        <sz val="12"/>
        <color rgb="FFFF0000"/>
        <rFont val="맑은 고딕"/>
        <family val="3"/>
        <charset val="129"/>
        <scheme val="major"/>
      </rPr>
      <t>5천원/포(보조 2.5천원, 자부담 2.5천원)</t>
    </r>
    <phoneticPr fontId="1" type="noConversion"/>
  </si>
  <si>
    <r>
      <t xml:space="preserve">  □ 사 업 량 : 5대
  □ 사 업 비 : 3,650천원(보조 50%, 자부담 50%) 
  □ 지원단가 : </t>
    </r>
    <r>
      <rPr>
        <b/>
        <sz val="12"/>
        <color rgb="FFFF0000"/>
        <rFont val="맑은 고딕"/>
        <family val="3"/>
        <charset val="129"/>
        <scheme val="major"/>
      </rPr>
      <t>730천원/대(보조 365천원, 자부담 365천원)</t>
    </r>
    <phoneticPr fontId="1" type="noConversion"/>
  </si>
  <si>
    <r>
      <t xml:space="preserve">  □ 사 업 량 : 20두
  □ 사 업 비 : 30,000천원(보조 50%, 자부담 50%) 
  □ 지원단가 : </t>
    </r>
    <r>
      <rPr>
        <b/>
        <sz val="12"/>
        <color rgb="FFFF0000"/>
        <rFont val="맑은 고딕"/>
        <family val="3"/>
        <charset val="129"/>
        <scheme val="major"/>
      </rPr>
      <t>1,500천원/포(보조 750천원, 자부담 750천원)</t>
    </r>
    <phoneticPr fontId="1" type="noConversion"/>
  </si>
  <si>
    <r>
      <t xml:space="preserve">  □ 사 업 량 : 700포
  □ 사 업 비 : 14,000천원(보조 50%, 자부담 50%) 
  □ 지원단가 : </t>
    </r>
    <r>
      <rPr>
        <b/>
        <sz val="12"/>
        <color rgb="FFFF0000"/>
        <rFont val="맑은 고딕"/>
        <family val="3"/>
        <charset val="129"/>
        <scheme val="major"/>
      </rPr>
      <t>20천원/포(보조 10천원, 자부담 10천원)</t>
    </r>
    <phoneticPr fontId="1" type="noConversion"/>
  </si>
  <si>
    <r>
      <t xml:space="preserve">2025년도 </t>
    </r>
    <r>
      <rPr>
        <b/>
        <sz val="20"/>
        <color rgb="FF0000CC"/>
        <rFont val="HY헤드라인M"/>
        <family val="1"/>
        <charset val="129"/>
      </rPr>
      <t xml:space="preserve">염소종축 구입 </t>
    </r>
    <r>
      <rPr>
        <b/>
        <sz val="20"/>
        <color theme="1"/>
        <rFont val="HY헤드라인M"/>
        <family val="1"/>
        <charset val="129"/>
      </rPr>
      <t>지원사업 신청내역</t>
    </r>
    <phoneticPr fontId="1" type="noConversion"/>
  </si>
  <si>
    <r>
      <t xml:space="preserve">2025년도 </t>
    </r>
    <r>
      <rPr>
        <b/>
        <sz val="20"/>
        <color rgb="FF0000CC"/>
        <rFont val="HY헤드라인M"/>
        <family val="1"/>
        <charset val="129"/>
      </rPr>
      <t xml:space="preserve">염소 생산능력 개선제 </t>
    </r>
    <r>
      <rPr>
        <b/>
        <sz val="20"/>
        <color theme="1"/>
        <rFont val="HY헤드라인M"/>
        <family val="1"/>
        <charset val="129"/>
      </rPr>
      <t>지원사업 신청내역</t>
    </r>
    <phoneticPr fontId="1" type="noConversion"/>
  </si>
  <si>
    <r>
      <t xml:space="preserve">2025년도 </t>
    </r>
    <r>
      <rPr>
        <b/>
        <sz val="20"/>
        <color rgb="FF0000CC"/>
        <rFont val="HY헤드라인M"/>
        <family val="1"/>
        <charset val="129"/>
      </rPr>
      <t xml:space="preserve">양계농가 공기순환팬 </t>
    </r>
    <r>
      <rPr>
        <b/>
        <sz val="20"/>
        <color theme="1"/>
        <rFont val="HY헤드라인M"/>
        <family val="1"/>
        <charset val="129"/>
      </rPr>
      <t>지원사업 신청내역</t>
    </r>
    <phoneticPr fontId="1" type="noConversion"/>
  </si>
  <si>
    <r>
      <t xml:space="preserve">2025년도 </t>
    </r>
    <r>
      <rPr>
        <b/>
        <sz val="20"/>
        <color rgb="FF0000CC"/>
        <rFont val="HY헤드라인M"/>
        <family val="1"/>
        <charset val="129"/>
      </rPr>
      <t xml:space="preserve">육계사 깔짚 </t>
    </r>
    <r>
      <rPr>
        <b/>
        <sz val="20"/>
        <color theme="1"/>
        <rFont val="HY헤드라인M"/>
        <family val="1"/>
        <charset val="129"/>
      </rPr>
      <t>지원사업 신청내역</t>
    </r>
    <phoneticPr fontId="1" type="noConversion"/>
  </si>
  <si>
    <t>부가가치세 환급대상</t>
    <phoneticPr fontId="1" type="noConversion"/>
  </si>
  <si>
    <t>염소 농가 기자재 지원</t>
    <phoneticPr fontId="1" type="noConversion"/>
  </si>
  <si>
    <r>
      <t xml:space="preserve">2025년도 </t>
    </r>
    <r>
      <rPr>
        <b/>
        <sz val="20"/>
        <color rgb="FF0000CC"/>
        <rFont val="HY헤드라인M"/>
        <family val="1"/>
        <charset val="129"/>
      </rPr>
      <t xml:space="preserve">염소농가 기자재 </t>
    </r>
    <r>
      <rPr>
        <b/>
        <sz val="20"/>
        <color theme="1"/>
        <rFont val="HY헤드라인M"/>
        <family val="1"/>
        <charset val="129"/>
      </rPr>
      <t>지원사업 신청내역</t>
    </r>
    <phoneticPr fontId="1" type="noConversion"/>
  </si>
  <si>
    <r>
      <t xml:space="preserve">  □ 사 업 량 : 16대
  □ 사 업 비 : 8,000천원(보조 50%, 자부담 50%) 
  □ 지원단가 : </t>
    </r>
    <r>
      <rPr>
        <b/>
        <sz val="12"/>
        <color rgb="FFFF0000"/>
        <rFont val="맑은 고딕"/>
        <family val="3"/>
        <charset val="129"/>
        <scheme val="major"/>
      </rPr>
      <t xml:space="preserve">500천원/대(보조 250천원, 자부담 250천원)
     </t>
    </r>
    <r>
      <rPr>
        <sz val="12"/>
        <color theme="1"/>
        <rFont val="맑은 고딕"/>
        <family val="3"/>
        <charset val="129"/>
        <scheme val="major"/>
      </rPr>
      <t xml:space="preserve"> - 급이기 : 500천원/대, 급수기 250천원/대, 송풍기 500천원/대</t>
    </r>
    <phoneticPr fontId="1" type="noConversion"/>
  </si>
  <si>
    <t>종류</t>
    <phoneticPr fontId="1" type="noConversion"/>
  </si>
  <si>
    <t>염소 50두 이상 사육농가 우선 지원, 
급수기 및 송풍기 부가가치세 환급대상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</si>
</sst>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8"/>
      <color theme="1"/>
      <name val="HY헤드라인M"/>
      <family val="1"/>
      <charset val="129"/>
    </font>
    <font>
      <sz val="11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  <font>
      <b/>
      <sz val="14"/>
      <color theme="1"/>
      <name val="휴먼명조"/>
      <family val="3"/>
      <charset val="129"/>
    </font>
    <font>
      <sz val="14"/>
      <color rgb="FFFF0000"/>
      <name val="휴먼명조"/>
      <family val="3"/>
      <charset val="129"/>
    </font>
    <font>
      <sz val="14"/>
      <name val="휴먼명조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20"/>
      <color theme="1"/>
      <name val="HY헤드라인M"/>
      <family val="1"/>
      <charset val="129"/>
    </font>
    <font>
      <b/>
      <sz val="20"/>
      <color rgb="FF0000CC"/>
      <name val="HY헤드라인M"/>
      <family val="1"/>
      <charset val="129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1" fontId="6" fillId="0" borderId="0" xfId="1" applyFont="1">
      <alignment vertical="center"/>
    </xf>
    <xf numFmtId="41" fontId="11" fillId="0" borderId="1" xfId="1" applyFont="1" applyBorder="1">
      <alignment vertical="center"/>
    </xf>
    <xf numFmtId="0" fontId="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1" fontId="11" fillId="0" borderId="6" xfId="1" applyFont="1" applyBorder="1">
      <alignment vertical="center"/>
    </xf>
    <xf numFmtId="41" fontId="11" fillId="0" borderId="10" xfId="1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176" fontId="11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0" xfId="0" quotePrefix="1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41" fontId="11" fillId="0" borderId="6" xfId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41" fontId="6" fillId="0" borderId="1" xfId="1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 shrinkToFit="1"/>
    </xf>
    <xf numFmtId="0" fontId="11" fillId="0" borderId="1" xfId="0" quotePrefix="1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176" fontId="11" fillId="0" borderId="1" xfId="0" applyNumberFormat="1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41" fontId="11" fillId="0" borderId="1" xfId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left" vertical="center" wrapText="1"/>
    </xf>
    <xf numFmtId="41" fontId="6" fillId="0" borderId="8" xfId="0" applyNumberFormat="1" applyFont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tabSelected="1" zoomScale="80" zoomScaleNormal="80" workbookViewId="0">
      <selection activeCell="A12" sqref="A12"/>
    </sheetView>
  </sheetViews>
  <sheetFormatPr defaultRowHeight="16.5" x14ac:dyDescent="0.3"/>
  <cols>
    <col min="1" max="1" width="9.25" style="2" bestFit="1" customWidth="1"/>
    <col min="2" max="2" width="42.375" bestFit="1" customWidth="1"/>
    <col min="3" max="3" width="10.875" style="2" bestFit="1" customWidth="1"/>
    <col min="4" max="4" width="10" bestFit="1" customWidth="1"/>
    <col min="5" max="5" width="13.25" bestFit="1" customWidth="1"/>
    <col min="6" max="6" width="12.625" bestFit="1" customWidth="1"/>
    <col min="7" max="7" width="14.875" bestFit="1" customWidth="1"/>
    <col min="8" max="8" width="18.75" style="2" bestFit="1" customWidth="1"/>
    <col min="9" max="9" width="83.875" style="2" bestFit="1" customWidth="1"/>
  </cols>
  <sheetData>
    <row r="1" spans="1:9" x14ac:dyDescent="0.3">
      <c r="A1" s="68" t="s">
        <v>111</v>
      </c>
      <c r="B1" s="68"/>
      <c r="C1" s="68"/>
      <c r="D1" s="68"/>
      <c r="E1" s="68"/>
      <c r="F1" s="68"/>
      <c r="G1" s="68"/>
      <c r="H1" s="68"/>
      <c r="I1" s="68"/>
    </row>
    <row r="2" spans="1:9" x14ac:dyDescent="0.3">
      <c r="A2" s="68"/>
      <c r="B2" s="68"/>
      <c r="C2" s="68"/>
      <c r="D2" s="68"/>
      <c r="E2" s="68"/>
      <c r="F2" s="68"/>
      <c r="G2" s="68"/>
      <c r="H2" s="68"/>
      <c r="I2" s="68"/>
    </row>
    <row r="3" spans="1:9" ht="17.25" thickBot="1" x14ac:dyDescent="0.35"/>
    <row r="4" spans="1:9" ht="24.75" customHeight="1" x14ac:dyDescent="0.3">
      <c r="A4" s="69" t="s">
        <v>59</v>
      </c>
      <c r="B4" s="71" t="s">
        <v>60</v>
      </c>
      <c r="C4" s="71" t="s">
        <v>61</v>
      </c>
      <c r="D4" s="73" t="s">
        <v>90</v>
      </c>
      <c r="E4" s="71" t="s">
        <v>62</v>
      </c>
      <c r="F4" s="71"/>
      <c r="G4" s="71"/>
      <c r="H4" s="71" t="s">
        <v>92</v>
      </c>
      <c r="I4" s="74" t="s">
        <v>91</v>
      </c>
    </row>
    <row r="5" spans="1:9" ht="24.75" customHeight="1" x14ac:dyDescent="0.3">
      <c r="A5" s="70"/>
      <c r="B5" s="72"/>
      <c r="C5" s="72"/>
      <c r="D5" s="72"/>
      <c r="E5" s="63" t="s">
        <v>66</v>
      </c>
      <c r="F5" s="63" t="s">
        <v>67</v>
      </c>
      <c r="G5" s="63" t="s">
        <v>68</v>
      </c>
      <c r="H5" s="72"/>
      <c r="I5" s="75"/>
    </row>
    <row r="6" spans="1:9" ht="39" customHeight="1" x14ac:dyDescent="0.3">
      <c r="A6" s="19" t="s">
        <v>69</v>
      </c>
      <c r="B6" s="56">
        <v>5</v>
      </c>
      <c r="C6" s="18"/>
      <c r="D6" s="57"/>
      <c r="E6" s="58">
        <f>SUM(E7:E11)</f>
        <v>78150</v>
      </c>
      <c r="F6" s="58">
        <f>SUM(F7:F11)</f>
        <v>39075</v>
      </c>
      <c r="G6" s="58">
        <f>SUM(G7:G11)</f>
        <v>39075</v>
      </c>
      <c r="H6" s="18"/>
      <c r="I6" s="59"/>
    </row>
    <row r="7" spans="1:9" ht="39" customHeight="1" x14ac:dyDescent="0.3">
      <c r="A7" s="19">
        <v>1</v>
      </c>
      <c r="B7" s="36" t="s">
        <v>97</v>
      </c>
      <c r="C7" s="18" t="s">
        <v>107</v>
      </c>
      <c r="D7" s="60">
        <v>5</v>
      </c>
      <c r="E7" s="21">
        <f>F7+G7</f>
        <v>22500</v>
      </c>
      <c r="F7" s="21">
        <v>11250</v>
      </c>
      <c r="G7" s="21">
        <v>11250</v>
      </c>
      <c r="H7" s="18" t="s">
        <v>85</v>
      </c>
      <c r="I7" s="61" t="s">
        <v>103</v>
      </c>
    </row>
    <row r="8" spans="1:9" ht="39" customHeight="1" x14ac:dyDescent="0.3">
      <c r="A8" s="19">
        <v>2</v>
      </c>
      <c r="B8" s="36" t="s">
        <v>108</v>
      </c>
      <c r="C8" s="18" t="s">
        <v>109</v>
      </c>
      <c r="D8" s="60">
        <v>730</v>
      </c>
      <c r="E8" s="21">
        <f>F8+G8</f>
        <v>3650</v>
      </c>
      <c r="F8" s="21">
        <v>1825</v>
      </c>
      <c r="G8" s="21">
        <v>1825</v>
      </c>
      <c r="H8" s="18" t="s">
        <v>110</v>
      </c>
      <c r="I8" s="61" t="s">
        <v>120</v>
      </c>
    </row>
    <row r="9" spans="1:9" ht="39" customHeight="1" x14ac:dyDescent="0.3">
      <c r="A9" s="19">
        <v>3</v>
      </c>
      <c r="B9" s="36" t="s">
        <v>121</v>
      </c>
      <c r="C9" s="18" t="s">
        <v>100</v>
      </c>
      <c r="D9" s="60">
        <v>500</v>
      </c>
      <c r="E9" s="21">
        <f>F9+G9</f>
        <v>8000</v>
      </c>
      <c r="F9" s="21">
        <v>4000</v>
      </c>
      <c r="G9" s="21">
        <v>4000</v>
      </c>
      <c r="H9" s="18" t="s">
        <v>86</v>
      </c>
      <c r="I9" s="61" t="s">
        <v>125</v>
      </c>
    </row>
    <row r="10" spans="1:9" ht="39" customHeight="1" x14ac:dyDescent="0.3">
      <c r="A10" s="19">
        <v>4</v>
      </c>
      <c r="B10" s="36" t="s">
        <v>99</v>
      </c>
      <c r="C10" s="18" t="s">
        <v>101</v>
      </c>
      <c r="D10" s="60">
        <v>20</v>
      </c>
      <c r="E10" s="21">
        <f>F10+G10</f>
        <v>14000</v>
      </c>
      <c r="F10" s="21">
        <v>7000</v>
      </c>
      <c r="G10" s="21">
        <v>7000</v>
      </c>
      <c r="H10" s="18" t="s">
        <v>86</v>
      </c>
      <c r="I10" s="61" t="s">
        <v>87</v>
      </c>
    </row>
    <row r="11" spans="1:9" ht="39" customHeight="1" thickBot="1" x14ac:dyDescent="0.35">
      <c r="A11" s="23">
        <v>5</v>
      </c>
      <c r="B11" s="37" t="s">
        <v>98</v>
      </c>
      <c r="C11" s="25" t="s">
        <v>102</v>
      </c>
      <c r="D11" s="38">
        <v>1500</v>
      </c>
      <c r="E11" s="26">
        <f>F11+G11</f>
        <v>30000</v>
      </c>
      <c r="F11" s="26">
        <v>15000</v>
      </c>
      <c r="G11" s="26">
        <v>15000</v>
      </c>
      <c r="H11" s="25" t="s">
        <v>86</v>
      </c>
      <c r="I11" s="39" t="s">
        <v>104</v>
      </c>
    </row>
    <row r="12" spans="1:9" x14ac:dyDescent="0.3">
      <c r="A12" s="22"/>
      <c r="B12" s="4"/>
      <c r="C12" s="22"/>
      <c r="D12" s="20"/>
      <c r="E12" s="20"/>
      <c r="F12" s="20"/>
      <c r="G12" s="20"/>
      <c r="H12" s="22"/>
      <c r="I12" s="22"/>
    </row>
    <row r="13" spans="1:9" x14ac:dyDescent="0.3">
      <c r="A13" s="22"/>
      <c r="B13" s="4"/>
      <c r="C13" s="22"/>
      <c r="D13" s="20"/>
      <c r="E13" s="20"/>
      <c r="F13" s="20"/>
      <c r="G13" s="20"/>
      <c r="H13" s="22"/>
      <c r="I13" s="22"/>
    </row>
    <row r="14" spans="1:9" x14ac:dyDescent="0.3">
      <c r="A14" s="22"/>
      <c r="B14" s="4"/>
      <c r="C14" s="22"/>
      <c r="D14" s="20"/>
      <c r="E14" s="20"/>
      <c r="F14" s="20"/>
      <c r="G14" s="20"/>
      <c r="H14" s="22"/>
      <c r="I14" s="22"/>
    </row>
    <row r="15" spans="1:9" x14ac:dyDescent="0.3">
      <c r="A15" s="22"/>
      <c r="B15" s="4"/>
      <c r="C15" s="22"/>
      <c r="D15" s="20"/>
      <c r="E15" s="20"/>
      <c r="F15" s="20"/>
      <c r="G15" s="20"/>
      <c r="H15" s="22"/>
      <c r="I15" s="22"/>
    </row>
    <row r="16" spans="1:9" x14ac:dyDescent="0.3">
      <c r="A16" s="22"/>
      <c r="B16" s="4"/>
      <c r="C16" s="22"/>
      <c r="D16" s="20"/>
      <c r="E16" s="20"/>
      <c r="F16" s="20"/>
      <c r="G16" s="20"/>
      <c r="H16" s="22"/>
      <c r="I16" s="22"/>
    </row>
    <row r="17" spans="1:9" x14ac:dyDescent="0.3">
      <c r="A17" s="22"/>
      <c r="B17" s="4"/>
      <c r="C17" s="22"/>
      <c r="D17" s="20"/>
      <c r="E17" s="20"/>
      <c r="F17" s="20"/>
      <c r="G17" s="20"/>
      <c r="H17" s="22"/>
      <c r="I17" s="22"/>
    </row>
    <row r="18" spans="1:9" x14ac:dyDescent="0.3">
      <c r="A18" s="22"/>
      <c r="B18" s="4"/>
      <c r="C18" s="22"/>
      <c r="D18" s="20"/>
      <c r="E18" s="20"/>
      <c r="F18" s="20"/>
      <c r="G18" s="20"/>
      <c r="H18" s="22"/>
      <c r="I18" s="22"/>
    </row>
    <row r="19" spans="1:9" x14ac:dyDescent="0.3">
      <c r="A19" s="22"/>
      <c r="B19" s="4"/>
      <c r="C19" s="22"/>
      <c r="D19" s="20"/>
      <c r="E19" s="20"/>
      <c r="F19" s="20"/>
      <c r="G19" s="20"/>
      <c r="H19" s="22"/>
      <c r="I19" s="22"/>
    </row>
    <row r="20" spans="1:9" x14ac:dyDescent="0.3">
      <c r="A20" s="22"/>
      <c r="B20" s="4"/>
      <c r="C20" s="22"/>
      <c r="D20" s="20"/>
      <c r="E20" s="20"/>
      <c r="F20" s="20"/>
      <c r="G20" s="20"/>
      <c r="H20" s="22"/>
      <c r="I20" s="22"/>
    </row>
    <row r="21" spans="1:9" x14ac:dyDescent="0.3">
      <c r="A21" s="22"/>
      <c r="B21" s="4"/>
      <c r="C21" s="22"/>
      <c r="D21" s="20"/>
      <c r="E21" s="20"/>
      <c r="F21" s="20"/>
      <c r="G21" s="20"/>
      <c r="H21" s="22"/>
      <c r="I21" s="22"/>
    </row>
    <row r="22" spans="1:9" x14ac:dyDescent="0.3">
      <c r="A22" s="22"/>
      <c r="B22" s="4"/>
      <c r="C22" s="22"/>
      <c r="D22" s="20"/>
      <c r="E22" s="20"/>
      <c r="F22" s="20"/>
      <c r="G22" s="20"/>
      <c r="H22" s="22"/>
      <c r="I22" s="22"/>
    </row>
    <row r="23" spans="1:9" x14ac:dyDescent="0.3">
      <c r="A23" s="22"/>
      <c r="B23" s="4"/>
      <c r="C23" s="22"/>
      <c r="D23" s="20"/>
      <c r="E23" s="20"/>
      <c r="F23" s="20"/>
      <c r="G23" s="20"/>
      <c r="H23" s="22"/>
      <c r="I23" s="22"/>
    </row>
    <row r="24" spans="1:9" x14ac:dyDescent="0.3">
      <c r="A24" s="22"/>
      <c r="B24" s="4"/>
      <c r="C24" s="22"/>
      <c r="D24" s="20"/>
      <c r="E24" s="20"/>
      <c r="F24" s="20"/>
      <c r="G24" s="20"/>
      <c r="H24" s="22"/>
      <c r="I24" s="22"/>
    </row>
    <row r="25" spans="1:9" x14ac:dyDescent="0.3">
      <c r="A25" s="22"/>
      <c r="B25" s="4"/>
      <c r="C25" s="22"/>
      <c r="D25" s="20"/>
      <c r="E25" s="20"/>
      <c r="F25" s="20"/>
      <c r="G25" s="20"/>
      <c r="H25" s="22"/>
      <c r="I25" s="22"/>
    </row>
    <row r="26" spans="1:9" x14ac:dyDescent="0.3">
      <c r="A26" s="22"/>
      <c r="B26" s="4"/>
      <c r="C26" s="22"/>
      <c r="D26" s="20"/>
      <c r="E26" s="20"/>
      <c r="F26" s="20"/>
      <c r="G26" s="20"/>
      <c r="H26" s="22"/>
      <c r="I26" s="22"/>
    </row>
    <row r="27" spans="1:9" x14ac:dyDescent="0.3">
      <c r="A27" s="22"/>
      <c r="B27" s="4"/>
      <c r="C27" s="22"/>
      <c r="D27" s="20"/>
      <c r="E27" s="20"/>
      <c r="F27" s="20"/>
      <c r="G27" s="20"/>
      <c r="H27" s="22"/>
      <c r="I27" s="22"/>
    </row>
    <row r="28" spans="1:9" x14ac:dyDescent="0.3">
      <c r="A28" s="22"/>
      <c r="B28" s="4"/>
      <c r="C28" s="22"/>
      <c r="D28" s="20"/>
      <c r="E28" s="20"/>
      <c r="F28" s="20"/>
      <c r="G28" s="20"/>
      <c r="H28" s="22"/>
      <c r="I28" s="22"/>
    </row>
    <row r="29" spans="1:9" x14ac:dyDescent="0.3">
      <c r="A29" s="22"/>
      <c r="B29" s="4"/>
      <c r="C29" s="22"/>
      <c r="D29" s="20"/>
      <c r="E29" s="20"/>
      <c r="F29" s="20"/>
      <c r="G29" s="20"/>
      <c r="H29" s="22"/>
      <c r="I29" s="22"/>
    </row>
    <row r="30" spans="1:9" x14ac:dyDescent="0.3">
      <c r="A30" s="22"/>
      <c r="B30" s="4"/>
      <c r="C30" s="22"/>
      <c r="D30" s="20"/>
      <c r="E30" s="20"/>
      <c r="F30" s="20"/>
      <c r="G30" s="20"/>
      <c r="H30" s="22"/>
      <c r="I30" s="22"/>
    </row>
    <row r="31" spans="1:9" x14ac:dyDescent="0.3">
      <c r="A31" s="22"/>
      <c r="B31" s="4"/>
      <c r="C31" s="22"/>
      <c r="D31" s="20"/>
      <c r="E31" s="20"/>
      <c r="F31" s="20"/>
      <c r="G31" s="20"/>
      <c r="H31" s="22"/>
      <c r="I31" s="22"/>
    </row>
    <row r="32" spans="1:9" x14ac:dyDescent="0.3">
      <c r="A32" s="22"/>
      <c r="B32" s="4"/>
      <c r="C32" s="22"/>
      <c r="D32" s="20"/>
      <c r="E32" s="20"/>
      <c r="F32" s="20"/>
      <c r="G32" s="20"/>
      <c r="H32" s="22"/>
      <c r="I32" s="22"/>
    </row>
    <row r="33" spans="1:9" x14ac:dyDescent="0.3">
      <c r="A33" s="22"/>
      <c r="B33" s="4"/>
      <c r="C33" s="22"/>
      <c r="D33" s="20"/>
      <c r="E33" s="20"/>
      <c r="F33" s="20"/>
      <c r="G33" s="20"/>
      <c r="H33" s="22"/>
      <c r="I33" s="22"/>
    </row>
    <row r="34" spans="1:9" x14ac:dyDescent="0.3">
      <c r="A34" s="22"/>
      <c r="B34" s="4"/>
      <c r="C34" s="22"/>
      <c r="D34" s="20"/>
      <c r="E34" s="20"/>
      <c r="F34" s="20"/>
      <c r="G34" s="20"/>
      <c r="H34" s="22"/>
      <c r="I34" s="22"/>
    </row>
    <row r="35" spans="1:9" x14ac:dyDescent="0.3">
      <c r="A35" s="22"/>
      <c r="B35" s="4"/>
      <c r="C35" s="22"/>
      <c r="D35" s="20"/>
      <c r="E35" s="20"/>
      <c r="F35" s="20"/>
      <c r="G35" s="20"/>
      <c r="H35" s="22"/>
      <c r="I35" s="22"/>
    </row>
    <row r="36" spans="1:9" x14ac:dyDescent="0.3">
      <c r="A36" s="22"/>
      <c r="B36" s="4"/>
      <c r="C36" s="22"/>
      <c r="D36" s="20"/>
      <c r="E36" s="20"/>
      <c r="F36" s="20"/>
      <c r="G36" s="20"/>
      <c r="H36" s="22"/>
      <c r="I36" s="22"/>
    </row>
    <row r="37" spans="1:9" x14ac:dyDescent="0.3">
      <c r="A37" s="22"/>
      <c r="B37" s="4"/>
      <c r="C37" s="22"/>
      <c r="D37" s="20"/>
      <c r="E37" s="20"/>
      <c r="F37" s="20"/>
      <c r="G37" s="20"/>
      <c r="H37" s="22"/>
      <c r="I37" s="22"/>
    </row>
    <row r="38" spans="1:9" x14ac:dyDescent="0.3">
      <c r="A38" s="22"/>
      <c r="B38" s="4"/>
      <c r="C38" s="22"/>
      <c r="D38" s="20"/>
      <c r="E38" s="20"/>
      <c r="F38" s="20"/>
      <c r="G38" s="20"/>
      <c r="H38" s="22"/>
      <c r="I38" s="22"/>
    </row>
    <row r="39" spans="1:9" x14ac:dyDescent="0.3">
      <c r="A39" s="22"/>
      <c r="B39" s="4"/>
      <c r="C39" s="22"/>
      <c r="D39" s="20"/>
      <c r="E39" s="20"/>
      <c r="F39" s="20"/>
      <c r="G39" s="20"/>
      <c r="H39" s="22"/>
      <c r="I39" s="22"/>
    </row>
    <row r="40" spans="1:9" x14ac:dyDescent="0.3">
      <c r="A40" s="22"/>
      <c r="B40" s="4"/>
      <c r="C40" s="22"/>
      <c r="D40" s="20"/>
      <c r="E40" s="20"/>
      <c r="F40" s="20"/>
      <c r="G40" s="20"/>
      <c r="H40" s="22"/>
      <c r="I40" s="22"/>
    </row>
    <row r="41" spans="1:9" x14ac:dyDescent="0.3">
      <c r="A41" s="22"/>
      <c r="B41" s="4"/>
      <c r="C41" s="22"/>
      <c r="D41" s="20"/>
      <c r="E41" s="20"/>
      <c r="F41" s="20"/>
      <c r="G41" s="20"/>
      <c r="H41" s="22"/>
      <c r="I41" s="22"/>
    </row>
    <row r="42" spans="1:9" x14ac:dyDescent="0.3">
      <c r="A42" s="22"/>
      <c r="B42" s="4"/>
      <c r="C42" s="22"/>
      <c r="D42" s="20"/>
      <c r="E42" s="20"/>
      <c r="F42" s="20"/>
      <c r="G42" s="20"/>
      <c r="H42" s="22"/>
      <c r="I42" s="22"/>
    </row>
    <row r="43" spans="1:9" x14ac:dyDescent="0.3">
      <c r="A43" s="22"/>
      <c r="B43" s="4"/>
      <c r="C43" s="22"/>
      <c r="D43" s="20"/>
      <c r="E43" s="20"/>
      <c r="F43" s="20"/>
      <c r="G43" s="20"/>
      <c r="H43" s="22"/>
      <c r="I43" s="22"/>
    </row>
    <row r="44" spans="1:9" x14ac:dyDescent="0.3">
      <c r="A44" s="22"/>
      <c r="B44" s="4"/>
      <c r="C44" s="22"/>
      <c r="D44" s="20"/>
      <c r="E44" s="20"/>
      <c r="F44" s="20"/>
      <c r="G44" s="20"/>
      <c r="H44" s="22"/>
      <c r="I44" s="22"/>
    </row>
    <row r="45" spans="1:9" x14ac:dyDescent="0.3">
      <c r="A45" s="22"/>
      <c r="B45" s="4"/>
      <c r="C45" s="22"/>
      <c r="D45" s="20"/>
      <c r="E45" s="20"/>
      <c r="F45" s="20"/>
      <c r="G45" s="20"/>
      <c r="H45" s="22"/>
      <c r="I45" s="22"/>
    </row>
    <row r="46" spans="1:9" x14ac:dyDescent="0.3">
      <c r="A46" s="22"/>
      <c r="B46" s="4"/>
      <c r="C46" s="22"/>
      <c r="D46" s="4"/>
      <c r="E46" s="4"/>
      <c r="F46" s="4"/>
      <c r="G46" s="4"/>
      <c r="H46" s="22"/>
      <c r="I46" s="22"/>
    </row>
    <row r="47" spans="1:9" x14ac:dyDescent="0.3">
      <c r="A47" s="22"/>
      <c r="B47" s="4"/>
      <c r="C47" s="22"/>
      <c r="D47" s="4"/>
      <c r="E47" s="4"/>
      <c r="F47" s="4"/>
      <c r="G47" s="4"/>
      <c r="H47" s="22"/>
      <c r="I47" s="22"/>
    </row>
    <row r="48" spans="1:9" x14ac:dyDescent="0.3">
      <c r="A48" s="22"/>
      <c r="B48" s="4"/>
      <c r="C48" s="22"/>
      <c r="D48" s="4"/>
      <c r="E48" s="4"/>
      <c r="F48" s="4"/>
      <c r="G48" s="4"/>
      <c r="H48" s="22"/>
      <c r="I48" s="22"/>
    </row>
    <row r="49" spans="1:9" x14ac:dyDescent="0.3">
      <c r="A49" s="22"/>
      <c r="B49" s="4"/>
      <c r="C49" s="22"/>
      <c r="D49" s="4"/>
      <c r="E49" s="4"/>
      <c r="F49" s="4"/>
      <c r="G49" s="4"/>
      <c r="H49" s="22"/>
      <c r="I49" s="22"/>
    </row>
    <row r="50" spans="1:9" x14ac:dyDescent="0.3">
      <c r="A50" s="22"/>
      <c r="B50" s="4"/>
      <c r="C50" s="22"/>
      <c r="D50" s="4"/>
      <c r="E50" s="4"/>
      <c r="F50" s="4"/>
      <c r="G50" s="4"/>
      <c r="H50" s="22"/>
      <c r="I50" s="22"/>
    </row>
    <row r="51" spans="1:9" x14ac:dyDescent="0.3">
      <c r="A51" s="22"/>
      <c r="B51" s="4"/>
      <c r="C51" s="22"/>
      <c r="D51" s="4"/>
      <c r="E51" s="4"/>
      <c r="F51" s="4"/>
      <c r="G51" s="4"/>
      <c r="H51" s="22"/>
      <c r="I51" s="22"/>
    </row>
    <row r="52" spans="1:9" x14ac:dyDescent="0.3">
      <c r="A52" s="22"/>
      <c r="B52" s="4"/>
      <c r="C52" s="22"/>
      <c r="D52" s="4"/>
      <c r="E52" s="4"/>
      <c r="F52" s="4"/>
      <c r="G52" s="4"/>
      <c r="H52" s="22"/>
      <c r="I52" s="22"/>
    </row>
    <row r="53" spans="1:9" x14ac:dyDescent="0.3">
      <c r="A53" s="22"/>
      <c r="B53" s="4"/>
      <c r="C53" s="22"/>
      <c r="D53" s="4"/>
      <c r="E53" s="4"/>
      <c r="F53" s="4"/>
      <c r="G53" s="4"/>
      <c r="H53" s="22"/>
      <c r="I53" s="22"/>
    </row>
    <row r="54" spans="1:9" x14ac:dyDescent="0.3">
      <c r="A54" s="22"/>
      <c r="B54" s="4"/>
      <c r="C54" s="22"/>
      <c r="D54" s="4"/>
      <c r="E54" s="4"/>
      <c r="F54" s="4"/>
      <c r="G54" s="4"/>
      <c r="H54" s="22"/>
      <c r="I54" s="22"/>
    </row>
    <row r="55" spans="1:9" x14ac:dyDescent="0.3">
      <c r="A55" s="22"/>
      <c r="B55" s="4"/>
      <c r="C55" s="22"/>
      <c r="D55" s="4"/>
      <c r="E55" s="4"/>
      <c r="F55" s="4"/>
      <c r="G55" s="4"/>
      <c r="H55" s="22"/>
      <c r="I55" s="22"/>
    </row>
    <row r="56" spans="1:9" x14ac:dyDescent="0.3">
      <c r="A56" s="22"/>
      <c r="B56" s="4"/>
      <c r="C56" s="22"/>
      <c r="D56" s="4"/>
      <c r="E56" s="4"/>
      <c r="F56" s="4"/>
      <c r="G56" s="4"/>
      <c r="H56" s="22"/>
      <c r="I56" s="22"/>
    </row>
    <row r="57" spans="1:9" x14ac:dyDescent="0.3">
      <c r="A57" s="22"/>
      <c r="B57" s="4"/>
      <c r="C57" s="22"/>
      <c r="D57" s="4"/>
      <c r="E57" s="4"/>
      <c r="F57" s="4"/>
      <c r="G57" s="4"/>
      <c r="H57" s="22"/>
      <c r="I57" s="22"/>
    </row>
    <row r="58" spans="1:9" x14ac:dyDescent="0.3">
      <c r="A58" s="22"/>
      <c r="B58" s="4"/>
      <c r="C58" s="22"/>
      <c r="D58" s="4"/>
      <c r="E58" s="4"/>
      <c r="F58" s="4"/>
      <c r="G58" s="4"/>
      <c r="H58" s="22"/>
      <c r="I58" s="22"/>
    </row>
    <row r="59" spans="1:9" x14ac:dyDescent="0.3">
      <c r="A59" s="22"/>
      <c r="B59" s="4"/>
      <c r="C59" s="22"/>
      <c r="D59" s="4"/>
      <c r="E59" s="4"/>
      <c r="F59" s="4"/>
      <c r="G59" s="4"/>
      <c r="H59" s="22"/>
      <c r="I59" s="22"/>
    </row>
    <row r="60" spans="1:9" x14ac:dyDescent="0.3">
      <c r="A60" s="22"/>
      <c r="B60" s="4"/>
      <c r="C60" s="22"/>
      <c r="D60" s="4"/>
      <c r="E60" s="4"/>
      <c r="F60" s="4"/>
      <c r="G60" s="4"/>
      <c r="H60" s="22"/>
      <c r="I60" s="22"/>
    </row>
    <row r="61" spans="1:9" x14ac:dyDescent="0.3">
      <c r="A61" s="22"/>
      <c r="B61" s="4"/>
      <c r="C61" s="22"/>
      <c r="D61" s="4"/>
      <c r="E61" s="4"/>
      <c r="F61" s="4"/>
      <c r="G61" s="4"/>
      <c r="H61" s="22"/>
      <c r="I61" s="22"/>
    </row>
    <row r="62" spans="1:9" x14ac:dyDescent="0.3">
      <c r="A62" s="22"/>
      <c r="B62" s="4"/>
      <c r="C62" s="22"/>
      <c r="D62" s="4"/>
      <c r="E62" s="4"/>
      <c r="F62" s="4"/>
      <c r="G62" s="4"/>
      <c r="H62" s="22"/>
      <c r="I62" s="22"/>
    </row>
    <row r="63" spans="1:9" x14ac:dyDescent="0.3">
      <c r="A63" s="22"/>
      <c r="B63" s="4"/>
      <c r="C63" s="22"/>
      <c r="D63" s="4"/>
      <c r="E63" s="4"/>
      <c r="F63" s="4"/>
      <c r="G63" s="4"/>
      <c r="H63" s="22"/>
      <c r="I63" s="22"/>
    </row>
    <row r="64" spans="1:9" x14ac:dyDescent="0.3">
      <c r="A64" s="22"/>
      <c r="B64" s="4"/>
      <c r="C64" s="22"/>
      <c r="D64" s="4"/>
      <c r="E64" s="4"/>
      <c r="F64" s="4"/>
      <c r="G64" s="4"/>
      <c r="H64" s="22"/>
      <c r="I64" s="22"/>
    </row>
    <row r="65" spans="1:9" x14ac:dyDescent="0.3">
      <c r="A65" s="22"/>
      <c r="B65" s="4"/>
      <c r="C65" s="22"/>
      <c r="D65" s="4"/>
      <c r="E65" s="4"/>
      <c r="F65" s="4"/>
      <c r="G65" s="4"/>
      <c r="H65" s="22"/>
      <c r="I65" s="22"/>
    </row>
    <row r="66" spans="1:9" x14ac:dyDescent="0.3">
      <c r="A66" s="22"/>
      <c r="B66" s="4"/>
      <c r="C66" s="22"/>
      <c r="D66" s="4"/>
      <c r="E66" s="4"/>
      <c r="F66" s="4"/>
      <c r="G66" s="4"/>
      <c r="H66" s="22"/>
      <c r="I66" s="22"/>
    </row>
    <row r="67" spans="1:9" x14ac:dyDescent="0.3">
      <c r="A67" s="22"/>
      <c r="B67" s="4"/>
      <c r="C67" s="22"/>
      <c r="D67" s="4"/>
      <c r="E67" s="4"/>
      <c r="F67" s="4"/>
      <c r="G67" s="4"/>
      <c r="H67" s="22"/>
      <c r="I67" s="22"/>
    </row>
    <row r="68" spans="1:9" x14ac:dyDescent="0.3">
      <c r="A68" s="22"/>
      <c r="B68" s="4"/>
      <c r="C68" s="22"/>
      <c r="D68" s="4"/>
      <c r="E68" s="4"/>
      <c r="F68" s="4"/>
      <c r="G68" s="4"/>
      <c r="H68" s="22"/>
      <c r="I68" s="22"/>
    </row>
    <row r="69" spans="1:9" x14ac:dyDescent="0.3">
      <c r="A69" s="22"/>
      <c r="B69" s="4"/>
      <c r="C69" s="22"/>
      <c r="D69" s="4"/>
      <c r="E69" s="4"/>
      <c r="F69" s="4"/>
      <c r="G69" s="4"/>
      <c r="H69" s="22"/>
      <c r="I69" s="22"/>
    </row>
    <row r="70" spans="1:9" x14ac:dyDescent="0.3">
      <c r="A70" s="22"/>
      <c r="B70" s="4"/>
      <c r="C70" s="22"/>
      <c r="D70" s="4"/>
      <c r="E70" s="4"/>
      <c r="F70" s="4"/>
      <c r="G70" s="4"/>
      <c r="H70" s="22"/>
      <c r="I70" s="22"/>
    </row>
    <row r="71" spans="1:9" x14ac:dyDescent="0.3">
      <c r="A71" s="22"/>
      <c r="B71" s="4"/>
      <c r="C71" s="22"/>
      <c r="D71" s="4"/>
      <c r="E71" s="4"/>
      <c r="F71" s="4"/>
      <c r="G71" s="4"/>
      <c r="H71" s="22"/>
      <c r="I71" s="22"/>
    </row>
    <row r="72" spans="1:9" x14ac:dyDescent="0.3">
      <c r="A72" s="22"/>
      <c r="B72" s="4"/>
      <c r="C72" s="22"/>
      <c r="D72" s="4"/>
      <c r="E72" s="4"/>
      <c r="F72" s="4"/>
      <c r="G72" s="4"/>
      <c r="H72" s="22"/>
      <c r="I72" s="22"/>
    </row>
    <row r="73" spans="1:9" x14ac:dyDescent="0.3">
      <c r="A73" s="22"/>
      <c r="B73" s="4"/>
      <c r="C73" s="22"/>
      <c r="D73" s="4"/>
      <c r="E73" s="4"/>
      <c r="F73" s="4"/>
      <c r="G73" s="4"/>
      <c r="H73" s="22"/>
      <c r="I73" s="22"/>
    </row>
    <row r="74" spans="1:9" x14ac:dyDescent="0.3">
      <c r="A74" s="22"/>
      <c r="B74" s="4"/>
      <c r="C74" s="22"/>
      <c r="D74" s="4"/>
      <c r="E74" s="4"/>
      <c r="F74" s="4"/>
      <c r="G74" s="4"/>
      <c r="H74" s="22"/>
      <c r="I74" s="22"/>
    </row>
    <row r="75" spans="1:9" x14ac:dyDescent="0.3">
      <c r="A75" s="22"/>
      <c r="B75" s="4"/>
      <c r="C75" s="22"/>
      <c r="D75" s="4"/>
      <c r="E75" s="4"/>
      <c r="F75" s="4"/>
      <c r="G75" s="4"/>
      <c r="H75" s="22"/>
      <c r="I75" s="22"/>
    </row>
    <row r="76" spans="1:9" x14ac:dyDescent="0.3">
      <c r="A76" s="22"/>
      <c r="B76" s="4"/>
      <c r="C76" s="22"/>
      <c r="D76" s="4"/>
      <c r="E76" s="4"/>
      <c r="F76" s="4"/>
      <c r="G76" s="4"/>
      <c r="H76" s="22"/>
      <c r="I76" s="22"/>
    </row>
    <row r="77" spans="1:9" x14ac:dyDescent="0.3">
      <c r="A77" s="22"/>
      <c r="B77" s="4"/>
      <c r="C77" s="22"/>
      <c r="D77" s="4"/>
      <c r="E77" s="4"/>
      <c r="F77" s="4"/>
      <c r="G77" s="4"/>
      <c r="H77" s="22"/>
      <c r="I77" s="22"/>
    </row>
    <row r="78" spans="1:9" x14ac:dyDescent="0.3">
      <c r="A78" s="22"/>
      <c r="B78" s="4"/>
      <c r="C78" s="22"/>
      <c r="D78" s="4"/>
      <c r="E78" s="4"/>
      <c r="F78" s="4"/>
      <c r="G78" s="4"/>
      <c r="H78" s="22"/>
      <c r="I78" s="22"/>
    </row>
    <row r="79" spans="1:9" x14ac:dyDescent="0.3">
      <c r="A79" s="22"/>
      <c r="B79" s="4"/>
      <c r="C79" s="22"/>
      <c r="D79" s="4"/>
      <c r="E79" s="4"/>
      <c r="F79" s="4"/>
      <c r="G79" s="4"/>
      <c r="H79" s="22"/>
      <c r="I79" s="22"/>
    </row>
    <row r="80" spans="1:9" x14ac:dyDescent="0.3">
      <c r="A80" s="22"/>
      <c r="B80" s="4"/>
      <c r="C80" s="22"/>
      <c r="D80" s="4"/>
      <c r="E80" s="4"/>
      <c r="F80" s="4"/>
      <c r="G80" s="4"/>
      <c r="H80" s="22"/>
      <c r="I80" s="22"/>
    </row>
    <row r="81" spans="1:9" x14ac:dyDescent="0.3">
      <c r="A81" s="22"/>
      <c r="B81" s="4"/>
      <c r="C81" s="22"/>
      <c r="D81" s="4"/>
      <c r="E81" s="4"/>
      <c r="F81" s="4"/>
      <c r="G81" s="4"/>
      <c r="H81" s="22"/>
      <c r="I81" s="22"/>
    </row>
    <row r="82" spans="1:9" x14ac:dyDescent="0.3">
      <c r="A82" s="22"/>
      <c r="B82" s="4"/>
      <c r="C82" s="22"/>
      <c r="D82" s="4"/>
      <c r="E82" s="4"/>
      <c r="F82" s="4"/>
      <c r="G82" s="4"/>
      <c r="H82" s="22"/>
      <c r="I82" s="22"/>
    </row>
    <row r="83" spans="1:9" x14ac:dyDescent="0.3">
      <c r="A83" s="22"/>
      <c r="B83" s="4"/>
      <c r="C83" s="22"/>
      <c r="D83" s="4"/>
      <c r="E83" s="4"/>
      <c r="F83" s="4"/>
      <c r="G83" s="4"/>
      <c r="H83" s="22"/>
      <c r="I83" s="22"/>
    </row>
    <row r="84" spans="1:9" x14ac:dyDescent="0.3">
      <c r="A84" s="22"/>
      <c r="B84" s="4"/>
      <c r="C84" s="22"/>
      <c r="D84" s="4"/>
      <c r="E84" s="4"/>
      <c r="F84" s="4"/>
      <c r="G84" s="4"/>
      <c r="H84" s="22"/>
      <c r="I84" s="22"/>
    </row>
    <row r="85" spans="1:9" x14ac:dyDescent="0.3">
      <c r="A85" s="22"/>
      <c r="B85" s="4"/>
      <c r="C85" s="22"/>
      <c r="D85" s="4"/>
      <c r="E85" s="4"/>
      <c r="F85" s="4"/>
      <c r="G85" s="4"/>
      <c r="H85" s="22"/>
      <c r="I85" s="22"/>
    </row>
    <row r="86" spans="1:9" x14ac:dyDescent="0.3">
      <c r="A86" s="22"/>
      <c r="B86" s="4"/>
      <c r="C86" s="22"/>
      <c r="D86" s="4"/>
      <c r="E86" s="4"/>
      <c r="F86" s="4"/>
      <c r="G86" s="4"/>
      <c r="H86" s="22"/>
      <c r="I86" s="22"/>
    </row>
    <row r="87" spans="1:9" x14ac:dyDescent="0.3">
      <c r="A87" s="22"/>
      <c r="B87" s="4"/>
      <c r="C87" s="22"/>
      <c r="D87" s="4"/>
      <c r="E87" s="4"/>
      <c r="F87" s="4"/>
      <c r="G87" s="4"/>
      <c r="H87" s="22"/>
      <c r="I87" s="22"/>
    </row>
  </sheetData>
  <mergeCells count="8">
    <mergeCell ref="A1:I2"/>
    <mergeCell ref="A4:A5"/>
    <mergeCell ref="B4:B5"/>
    <mergeCell ref="C4:C5"/>
    <mergeCell ref="D4:D5"/>
    <mergeCell ref="E4:G4"/>
    <mergeCell ref="H4:H5"/>
    <mergeCell ref="I4:I5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>
      <selection activeCell="A16" sqref="A16"/>
    </sheetView>
  </sheetViews>
  <sheetFormatPr defaultRowHeight="16.5" x14ac:dyDescent="0.3"/>
  <cols>
    <col min="1" max="1" width="6" bestFit="1" customWidth="1"/>
    <col min="2" max="2" width="7.125" customWidth="1"/>
    <col min="3" max="3" width="15.875" customWidth="1"/>
    <col min="4" max="4" width="9.25" customWidth="1"/>
    <col min="5" max="5" width="17.25" customWidth="1"/>
    <col min="6" max="6" width="9.625" customWidth="1"/>
    <col min="7" max="7" width="9.625" bestFit="1" customWidth="1"/>
    <col min="8" max="8" width="8.75" customWidth="1"/>
    <col min="9" max="11" width="9.375" customWidth="1"/>
    <col min="12" max="12" width="10.25" bestFit="1" customWidth="1"/>
    <col min="13" max="13" width="6" bestFit="1" customWidth="1"/>
  </cols>
  <sheetData>
    <row r="1" spans="1:17" ht="31.5" customHeight="1" x14ac:dyDescent="0.3">
      <c r="A1" s="96" t="s">
        <v>119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55.5" customHeight="1" thickBot="1" x14ac:dyDescent="0.35">
      <c r="A2" s="99" t="s">
        <v>112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67"/>
      <c r="O2" s="67"/>
      <c r="P2" s="67"/>
      <c r="Q2" s="67"/>
    </row>
    <row r="3" spans="1:17" ht="21.75" customHeight="1" x14ac:dyDescent="0.3">
      <c r="A3" s="82" t="s">
        <v>22</v>
      </c>
      <c r="B3" s="84" t="s">
        <v>23</v>
      </c>
      <c r="C3" s="86" t="s">
        <v>24</v>
      </c>
      <c r="D3" s="87"/>
      <c r="E3" s="88"/>
      <c r="F3" s="97" t="s">
        <v>95</v>
      </c>
      <c r="G3" s="98"/>
      <c r="H3" s="94" t="s">
        <v>88</v>
      </c>
      <c r="I3" s="84" t="s">
        <v>26</v>
      </c>
      <c r="J3" s="84"/>
      <c r="K3" s="84"/>
      <c r="L3" s="94" t="s">
        <v>89</v>
      </c>
      <c r="M3" s="90" t="s">
        <v>27</v>
      </c>
    </row>
    <row r="4" spans="1:17" ht="21.75" customHeight="1" thickBot="1" x14ac:dyDescent="0.35">
      <c r="A4" s="83"/>
      <c r="B4" s="85"/>
      <c r="C4" s="64" t="s">
        <v>28</v>
      </c>
      <c r="D4" s="64" t="s">
        <v>29</v>
      </c>
      <c r="E4" s="64" t="s">
        <v>30</v>
      </c>
      <c r="F4" s="65" t="s">
        <v>94</v>
      </c>
      <c r="G4" s="66" t="s">
        <v>96</v>
      </c>
      <c r="H4" s="95"/>
      <c r="I4" s="64" t="s">
        <v>3</v>
      </c>
      <c r="J4" s="64" t="s">
        <v>16</v>
      </c>
      <c r="K4" s="64" t="s">
        <v>4</v>
      </c>
      <c r="L4" s="93"/>
      <c r="M4" s="91"/>
    </row>
    <row r="5" spans="1:17" ht="21.75" customHeight="1" x14ac:dyDescent="0.3">
      <c r="A5" s="40" t="s">
        <v>3</v>
      </c>
      <c r="B5" s="41"/>
      <c r="C5" s="41"/>
      <c r="D5" s="41">
        <f>COUNTA(D6:D15)</f>
        <v>0</v>
      </c>
      <c r="E5" s="41"/>
      <c r="F5" s="41"/>
      <c r="G5" s="41"/>
      <c r="H5" s="62">
        <f>SUM(H6:H15)</f>
        <v>0</v>
      </c>
      <c r="I5" s="62">
        <f>SUM(I6:I15)</f>
        <v>0</v>
      </c>
      <c r="J5" s="62">
        <f>SUM(J6:J15)</f>
        <v>0</v>
      </c>
      <c r="K5" s="62">
        <f>SUM(K6:K15)</f>
        <v>0</v>
      </c>
      <c r="L5" s="42" t="s">
        <v>93</v>
      </c>
      <c r="M5" s="47"/>
    </row>
    <row r="6" spans="1:17" ht="21.75" customHeight="1" x14ac:dyDescent="0.3">
      <c r="A6" s="43">
        <v>1</v>
      </c>
      <c r="B6" s="44"/>
      <c r="C6" s="52"/>
      <c r="D6" s="44"/>
      <c r="E6" s="52"/>
      <c r="F6" s="44"/>
      <c r="G6" s="54"/>
      <c r="H6" s="54"/>
      <c r="I6" s="54">
        <f>H6*5</f>
        <v>0</v>
      </c>
      <c r="J6" s="54">
        <f t="shared" ref="J6:J15" si="0">I6*0.5</f>
        <v>0</v>
      </c>
      <c r="K6" s="54">
        <f t="shared" ref="K6:K15" si="1">I6*0.5</f>
        <v>0</v>
      </c>
      <c r="L6" s="48"/>
      <c r="M6" s="49"/>
    </row>
    <row r="7" spans="1:17" ht="21.75" customHeight="1" x14ac:dyDescent="0.3">
      <c r="A7" s="43">
        <v>2</v>
      </c>
      <c r="B7" s="44"/>
      <c r="C7" s="52"/>
      <c r="D7" s="44"/>
      <c r="E7" s="52"/>
      <c r="F7" s="44"/>
      <c r="G7" s="54"/>
      <c r="H7" s="54"/>
      <c r="I7" s="54">
        <f t="shared" ref="I7:I15" si="2">H7*5</f>
        <v>0</v>
      </c>
      <c r="J7" s="54">
        <f t="shared" si="0"/>
        <v>0</v>
      </c>
      <c r="K7" s="54">
        <f t="shared" si="1"/>
        <v>0</v>
      </c>
      <c r="L7" s="48"/>
      <c r="M7" s="49"/>
    </row>
    <row r="8" spans="1:17" ht="21.75" customHeight="1" x14ac:dyDescent="0.3">
      <c r="A8" s="43">
        <v>3</v>
      </c>
      <c r="B8" s="44"/>
      <c r="C8" s="52"/>
      <c r="D8" s="44"/>
      <c r="E8" s="52"/>
      <c r="F8" s="44"/>
      <c r="G8" s="54"/>
      <c r="H8" s="54"/>
      <c r="I8" s="54">
        <f t="shared" si="2"/>
        <v>0</v>
      </c>
      <c r="J8" s="54">
        <f t="shared" si="0"/>
        <v>0</v>
      </c>
      <c r="K8" s="54">
        <f t="shared" si="1"/>
        <v>0</v>
      </c>
      <c r="L8" s="48"/>
      <c r="M8" s="49"/>
    </row>
    <row r="9" spans="1:17" ht="21.75" customHeight="1" x14ac:dyDescent="0.3">
      <c r="A9" s="43">
        <v>4</v>
      </c>
      <c r="B9" s="44"/>
      <c r="C9" s="52"/>
      <c r="D9" s="44"/>
      <c r="E9" s="52"/>
      <c r="F9" s="44"/>
      <c r="G9" s="54"/>
      <c r="H9" s="54"/>
      <c r="I9" s="54">
        <f t="shared" si="2"/>
        <v>0</v>
      </c>
      <c r="J9" s="54">
        <f t="shared" si="0"/>
        <v>0</v>
      </c>
      <c r="K9" s="54">
        <f t="shared" si="1"/>
        <v>0</v>
      </c>
      <c r="L9" s="48"/>
      <c r="M9" s="49"/>
    </row>
    <row r="10" spans="1:17" ht="21.75" customHeight="1" x14ac:dyDescent="0.3">
      <c r="A10" s="43">
        <v>5</v>
      </c>
      <c r="B10" s="44"/>
      <c r="C10" s="52"/>
      <c r="D10" s="44"/>
      <c r="E10" s="52"/>
      <c r="F10" s="44"/>
      <c r="G10" s="54"/>
      <c r="H10" s="54"/>
      <c r="I10" s="54">
        <f t="shared" si="2"/>
        <v>0</v>
      </c>
      <c r="J10" s="54">
        <f t="shared" si="0"/>
        <v>0</v>
      </c>
      <c r="K10" s="54">
        <f t="shared" si="1"/>
        <v>0</v>
      </c>
      <c r="L10" s="48"/>
      <c r="M10" s="49"/>
    </row>
    <row r="11" spans="1:17" ht="21.75" customHeight="1" x14ac:dyDescent="0.3">
      <c r="A11" s="43">
        <v>6</v>
      </c>
      <c r="B11" s="44"/>
      <c r="C11" s="52"/>
      <c r="D11" s="44"/>
      <c r="E11" s="52"/>
      <c r="F11" s="44"/>
      <c r="G11" s="54"/>
      <c r="H11" s="54"/>
      <c r="I11" s="54">
        <f t="shared" si="2"/>
        <v>0</v>
      </c>
      <c r="J11" s="54">
        <f t="shared" si="0"/>
        <v>0</v>
      </c>
      <c r="K11" s="54">
        <f t="shared" si="1"/>
        <v>0</v>
      </c>
      <c r="L11" s="48"/>
      <c r="M11" s="49"/>
    </row>
    <row r="12" spans="1:17" ht="21.75" customHeight="1" x14ac:dyDescent="0.3">
      <c r="A12" s="43">
        <v>7</v>
      </c>
      <c r="B12" s="44"/>
      <c r="C12" s="52"/>
      <c r="D12" s="44"/>
      <c r="E12" s="52"/>
      <c r="F12" s="44"/>
      <c r="G12" s="54"/>
      <c r="H12" s="54"/>
      <c r="I12" s="54">
        <f t="shared" si="2"/>
        <v>0</v>
      </c>
      <c r="J12" s="54">
        <f t="shared" si="0"/>
        <v>0</v>
      </c>
      <c r="K12" s="54">
        <f t="shared" si="1"/>
        <v>0</v>
      </c>
      <c r="L12" s="48"/>
      <c r="M12" s="49"/>
    </row>
    <row r="13" spans="1:17" ht="21.75" customHeight="1" x14ac:dyDescent="0.3">
      <c r="A13" s="43">
        <v>8</v>
      </c>
      <c r="B13" s="44"/>
      <c r="C13" s="52"/>
      <c r="D13" s="44"/>
      <c r="E13" s="52"/>
      <c r="F13" s="44"/>
      <c r="G13" s="54"/>
      <c r="H13" s="54"/>
      <c r="I13" s="54">
        <f t="shared" si="2"/>
        <v>0</v>
      </c>
      <c r="J13" s="54">
        <f t="shared" si="0"/>
        <v>0</v>
      </c>
      <c r="K13" s="54">
        <f t="shared" si="1"/>
        <v>0</v>
      </c>
      <c r="L13" s="48"/>
      <c r="M13" s="49"/>
    </row>
    <row r="14" spans="1:17" ht="21.75" customHeight="1" x14ac:dyDescent="0.3">
      <c r="A14" s="43">
        <v>9</v>
      </c>
      <c r="B14" s="44"/>
      <c r="C14" s="52"/>
      <c r="D14" s="44"/>
      <c r="E14" s="52"/>
      <c r="F14" s="44"/>
      <c r="G14" s="54"/>
      <c r="H14" s="54"/>
      <c r="I14" s="54">
        <f t="shared" si="2"/>
        <v>0</v>
      </c>
      <c r="J14" s="54">
        <f t="shared" si="0"/>
        <v>0</v>
      </c>
      <c r="K14" s="54">
        <f t="shared" si="1"/>
        <v>0</v>
      </c>
      <c r="L14" s="48"/>
      <c r="M14" s="49"/>
    </row>
    <row r="15" spans="1:17" ht="21.75" customHeight="1" thickBot="1" x14ac:dyDescent="0.35">
      <c r="A15" s="45">
        <v>10</v>
      </c>
      <c r="B15" s="46"/>
      <c r="C15" s="53"/>
      <c r="D15" s="46"/>
      <c r="E15" s="53"/>
      <c r="F15" s="46"/>
      <c r="G15" s="55"/>
      <c r="H15" s="55"/>
      <c r="I15" s="55">
        <f t="shared" si="2"/>
        <v>0</v>
      </c>
      <c r="J15" s="55">
        <f t="shared" si="0"/>
        <v>0</v>
      </c>
      <c r="K15" s="55">
        <f t="shared" si="1"/>
        <v>0</v>
      </c>
      <c r="L15" s="50"/>
      <c r="M15" s="51"/>
    </row>
  </sheetData>
  <mergeCells count="10">
    <mergeCell ref="A1:M1"/>
    <mergeCell ref="A3:A4"/>
    <mergeCell ref="B3:B4"/>
    <mergeCell ref="C3:E3"/>
    <mergeCell ref="H3:H4"/>
    <mergeCell ref="I3:K3"/>
    <mergeCell ref="M3:M4"/>
    <mergeCell ref="L3:L4"/>
    <mergeCell ref="F3:G3"/>
    <mergeCell ref="A2:M2"/>
  </mergeCells>
  <phoneticPr fontId="1" type="noConversion"/>
  <pageMargins left="0.37" right="0.28000000000000003" top="0.75" bottom="0.75" header="0.3" footer="0.3"/>
  <pageSetup paperSize="9" scale="72" fitToHeight="0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zoomScaleNormal="100" workbookViewId="0">
      <selection activeCell="A16" sqref="A16"/>
    </sheetView>
  </sheetViews>
  <sheetFormatPr defaultRowHeight="16.5" x14ac:dyDescent="0.3"/>
  <cols>
    <col min="1" max="2" width="6" bestFit="1" customWidth="1"/>
    <col min="3" max="3" width="15.875" customWidth="1"/>
    <col min="4" max="4" width="9.25" customWidth="1"/>
    <col min="5" max="5" width="17.25" customWidth="1"/>
    <col min="6" max="6" width="9" customWidth="1"/>
    <col min="7" max="7" width="9.625" bestFit="1" customWidth="1"/>
    <col min="8" max="8" width="8.75" customWidth="1"/>
    <col min="9" max="11" width="9.375" customWidth="1"/>
    <col min="12" max="12" width="6" bestFit="1" customWidth="1"/>
  </cols>
  <sheetData>
    <row r="1" spans="1:17" ht="31.5" customHeight="1" x14ac:dyDescent="0.3">
      <c r="A1" s="96" t="s">
        <v>118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7" ht="55.5" customHeight="1" thickBot="1" x14ac:dyDescent="0.35">
      <c r="A2" s="99" t="s">
        <v>113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67"/>
      <c r="N2" s="67"/>
      <c r="O2" s="67"/>
      <c r="P2" s="67"/>
      <c r="Q2" s="67"/>
    </row>
    <row r="3" spans="1:17" ht="21.75" customHeight="1" x14ac:dyDescent="0.3">
      <c r="A3" s="82" t="s">
        <v>8</v>
      </c>
      <c r="B3" s="84" t="s">
        <v>2</v>
      </c>
      <c r="C3" s="86" t="s">
        <v>9</v>
      </c>
      <c r="D3" s="87"/>
      <c r="E3" s="88"/>
      <c r="F3" s="97" t="s">
        <v>95</v>
      </c>
      <c r="G3" s="98"/>
      <c r="H3" s="94" t="s">
        <v>105</v>
      </c>
      <c r="I3" s="84" t="s">
        <v>11</v>
      </c>
      <c r="J3" s="84"/>
      <c r="K3" s="84"/>
      <c r="L3" s="90" t="s">
        <v>12</v>
      </c>
    </row>
    <row r="4" spans="1:17" ht="21.75" customHeight="1" thickBot="1" x14ac:dyDescent="0.35">
      <c r="A4" s="83"/>
      <c r="B4" s="85"/>
      <c r="C4" s="64" t="s">
        <v>13</v>
      </c>
      <c r="D4" s="64" t="s">
        <v>0</v>
      </c>
      <c r="E4" s="64" t="s">
        <v>14</v>
      </c>
      <c r="F4" s="65" t="s">
        <v>94</v>
      </c>
      <c r="G4" s="66" t="s">
        <v>96</v>
      </c>
      <c r="H4" s="95"/>
      <c r="I4" s="64" t="s">
        <v>3</v>
      </c>
      <c r="J4" s="64" t="s">
        <v>16</v>
      </c>
      <c r="K4" s="64" t="s">
        <v>4</v>
      </c>
      <c r="L4" s="91"/>
    </row>
    <row r="5" spans="1:17" ht="21.75" customHeight="1" x14ac:dyDescent="0.3">
      <c r="A5" s="40" t="s">
        <v>3</v>
      </c>
      <c r="B5" s="41"/>
      <c r="C5" s="41"/>
      <c r="D5" s="41">
        <f>COUNTA(D6:D15)</f>
        <v>0</v>
      </c>
      <c r="E5" s="41"/>
      <c r="F5" s="41"/>
      <c r="G5" s="41"/>
      <c r="H5" s="62">
        <f>SUM(H6:H15)</f>
        <v>0</v>
      </c>
      <c r="I5" s="62">
        <f>SUM(I6:I15)</f>
        <v>0</v>
      </c>
      <c r="J5" s="62">
        <f>SUM(J6:J15)</f>
        <v>0</v>
      </c>
      <c r="K5" s="62">
        <f>SUM(K6:K15)</f>
        <v>0</v>
      </c>
      <c r="L5" s="47"/>
    </row>
    <row r="6" spans="1:17" ht="22.5" customHeight="1" x14ac:dyDescent="0.3">
      <c r="A6" s="43">
        <v>1</v>
      </c>
      <c r="B6" s="44"/>
      <c r="C6" s="52"/>
      <c r="D6" s="44"/>
      <c r="E6" s="52"/>
      <c r="F6" s="44"/>
      <c r="G6" s="54"/>
      <c r="H6" s="54"/>
      <c r="I6" s="54">
        <f>H6*730</f>
        <v>0</v>
      </c>
      <c r="J6" s="54">
        <f>I6*0.5</f>
        <v>0</v>
      </c>
      <c r="K6" s="54">
        <f>I6*0.5</f>
        <v>0</v>
      </c>
      <c r="L6" s="49"/>
    </row>
    <row r="7" spans="1:17" ht="22.5" customHeight="1" x14ac:dyDescent="0.3">
      <c r="A7" s="43">
        <v>2</v>
      </c>
      <c r="B7" s="44"/>
      <c r="C7" s="52"/>
      <c r="D7" s="44"/>
      <c r="E7" s="52"/>
      <c r="F7" s="44"/>
      <c r="G7" s="54"/>
      <c r="H7" s="54"/>
      <c r="I7" s="54">
        <f t="shared" ref="I7:I15" si="0">H7*730</f>
        <v>0</v>
      </c>
      <c r="J7" s="54">
        <f t="shared" ref="J7:J15" si="1">I7*0.5</f>
        <v>0</v>
      </c>
      <c r="K7" s="54">
        <f t="shared" ref="K7:K15" si="2">I7*0.5</f>
        <v>0</v>
      </c>
      <c r="L7" s="49"/>
    </row>
    <row r="8" spans="1:17" ht="22.5" customHeight="1" x14ac:dyDescent="0.3">
      <c r="A8" s="43">
        <v>3</v>
      </c>
      <c r="B8" s="44"/>
      <c r="C8" s="52"/>
      <c r="D8" s="44"/>
      <c r="E8" s="52"/>
      <c r="F8" s="44"/>
      <c r="G8" s="54"/>
      <c r="H8" s="54"/>
      <c r="I8" s="54">
        <f t="shared" si="0"/>
        <v>0</v>
      </c>
      <c r="J8" s="54">
        <f t="shared" si="1"/>
        <v>0</v>
      </c>
      <c r="K8" s="54">
        <f t="shared" si="2"/>
        <v>0</v>
      </c>
      <c r="L8" s="49"/>
    </row>
    <row r="9" spans="1:17" ht="22.5" customHeight="1" x14ac:dyDescent="0.3">
      <c r="A9" s="43">
        <v>4</v>
      </c>
      <c r="B9" s="44"/>
      <c r="C9" s="52"/>
      <c r="D9" s="44"/>
      <c r="E9" s="52"/>
      <c r="F9" s="44"/>
      <c r="G9" s="54"/>
      <c r="H9" s="54"/>
      <c r="I9" s="54">
        <f t="shared" si="0"/>
        <v>0</v>
      </c>
      <c r="J9" s="54">
        <f t="shared" si="1"/>
        <v>0</v>
      </c>
      <c r="K9" s="54">
        <f t="shared" si="2"/>
        <v>0</v>
      </c>
      <c r="L9" s="49"/>
    </row>
    <row r="10" spans="1:17" ht="22.5" customHeight="1" x14ac:dyDescent="0.3">
      <c r="A10" s="43">
        <v>5</v>
      </c>
      <c r="B10" s="44"/>
      <c r="C10" s="52"/>
      <c r="D10" s="44"/>
      <c r="E10" s="52"/>
      <c r="F10" s="44"/>
      <c r="G10" s="54"/>
      <c r="H10" s="54"/>
      <c r="I10" s="54">
        <f t="shared" si="0"/>
        <v>0</v>
      </c>
      <c r="J10" s="54">
        <f t="shared" si="1"/>
        <v>0</v>
      </c>
      <c r="K10" s="54">
        <f t="shared" si="2"/>
        <v>0</v>
      </c>
      <c r="L10" s="49"/>
    </row>
    <row r="11" spans="1:17" ht="22.5" customHeight="1" x14ac:dyDescent="0.3">
      <c r="A11" s="43">
        <v>6</v>
      </c>
      <c r="B11" s="44"/>
      <c r="C11" s="52"/>
      <c r="D11" s="44"/>
      <c r="E11" s="52"/>
      <c r="F11" s="44"/>
      <c r="G11" s="54"/>
      <c r="H11" s="54"/>
      <c r="I11" s="54">
        <f t="shared" si="0"/>
        <v>0</v>
      </c>
      <c r="J11" s="54">
        <f t="shared" si="1"/>
        <v>0</v>
      </c>
      <c r="K11" s="54">
        <f t="shared" si="2"/>
        <v>0</v>
      </c>
      <c r="L11" s="49"/>
    </row>
    <row r="12" spans="1:17" ht="22.5" customHeight="1" x14ac:dyDescent="0.3">
      <c r="A12" s="43">
        <v>7</v>
      </c>
      <c r="B12" s="44"/>
      <c r="C12" s="52"/>
      <c r="D12" s="44"/>
      <c r="E12" s="52"/>
      <c r="F12" s="44"/>
      <c r="G12" s="54"/>
      <c r="H12" s="54"/>
      <c r="I12" s="54">
        <f t="shared" si="0"/>
        <v>0</v>
      </c>
      <c r="J12" s="54">
        <f t="shared" si="1"/>
        <v>0</v>
      </c>
      <c r="K12" s="54">
        <f t="shared" si="2"/>
        <v>0</v>
      </c>
      <c r="L12" s="49"/>
    </row>
    <row r="13" spans="1:17" ht="22.5" customHeight="1" x14ac:dyDescent="0.3">
      <c r="A13" s="43">
        <v>8</v>
      </c>
      <c r="B13" s="44"/>
      <c r="C13" s="52"/>
      <c r="D13" s="44"/>
      <c r="E13" s="52"/>
      <c r="F13" s="44"/>
      <c r="G13" s="54"/>
      <c r="H13" s="54"/>
      <c r="I13" s="54">
        <f t="shared" si="0"/>
        <v>0</v>
      </c>
      <c r="J13" s="54">
        <f t="shared" si="1"/>
        <v>0</v>
      </c>
      <c r="K13" s="54">
        <f t="shared" si="2"/>
        <v>0</v>
      </c>
      <c r="L13" s="49"/>
    </row>
    <row r="14" spans="1:17" ht="22.5" customHeight="1" x14ac:dyDescent="0.3">
      <c r="A14" s="43">
        <v>9</v>
      </c>
      <c r="B14" s="44"/>
      <c r="C14" s="52"/>
      <c r="D14" s="44"/>
      <c r="E14" s="52"/>
      <c r="F14" s="44"/>
      <c r="G14" s="54"/>
      <c r="H14" s="54"/>
      <c r="I14" s="54">
        <f t="shared" si="0"/>
        <v>0</v>
      </c>
      <c r="J14" s="54">
        <f t="shared" si="1"/>
        <v>0</v>
      </c>
      <c r="K14" s="54">
        <f t="shared" si="2"/>
        <v>0</v>
      </c>
      <c r="L14" s="49"/>
    </row>
    <row r="15" spans="1:17" ht="22.5" customHeight="1" thickBot="1" x14ac:dyDescent="0.35">
      <c r="A15" s="45">
        <v>10</v>
      </c>
      <c r="B15" s="46"/>
      <c r="C15" s="53"/>
      <c r="D15" s="46"/>
      <c r="E15" s="53"/>
      <c r="F15" s="46"/>
      <c r="G15" s="55"/>
      <c r="H15" s="55"/>
      <c r="I15" s="55">
        <f t="shared" si="0"/>
        <v>0</v>
      </c>
      <c r="J15" s="55">
        <f t="shared" si="1"/>
        <v>0</v>
      </c>
      <c r="K15" s="55">
        <f t="shared" si="2"/>
        <v>0</v>
      </c>
      <c r="L15" s="51"/>
    </row>
  </sheetData>
  <mergeCells count="9">
    <mergeCell ref="A1:L1"/>
    <mergeCell ref="A3:A4"/>
    <mergeCell ref="B3:B4"/>
    <mergeCell ref="C3:E3"/>
    <mergeCell ref="F3:G3"/>
    <mergeCell ref="H3:H4"/>
    <mergeCell ref="I3:K3"/>
    <mergeCell ref="L3:L4"/>
    <mergeCell ref="A2:L2"/>
  </mergeCells>
  <phoneticPr fontId="1" type="noConversion"/>
  <pageMargins left="0.37" right="0.28000000000000003" top="0.75" bottom="0.75" header="0.3" footer="0.3"/>
  <pageSetup paperSize="9" scale="72" fitToHeight="0" orientation="portrait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workbookViewId="0">
      <selection activeCell="A16" sqref="A16"/>
    </sheetView>
  </sheetViews>
  <sheetFormatPr defaultRowHeight="16.5" x14ac:dyDescent="0.3"/>
  <cols>
    <col min="1" max="2" width="6" bestFit="1" customWidth="1"/>
    <col min="3" max="3" width="15.875" customWidth="1"/>
    <col min="4" max="4" width="9.25" customWidth="1"/>
    <col min="5" max="5" width="17.25" customWidth="1"/>
    <col min="6" max="6" width="9.625" customWidth="1"/>
    <col min="7" max="7" width="9.625" bestFit="1" customWidth="1"/>
    <col min="8" max="8" width="9.625" customWidth="1"/>
    <col min="9" max="9" width="8.75" customWidth="1"/>
    <col min="10" max="12" width="9.375" customWidth="1"/>
    <col min="13" max="13" width="6" bestFit="1" customWidth="1"/>
  </cols>
  <sheetData>
    <row r="1" spans="1:18" ht="31.5" customHeight="1" x14ac:dyDescent="0.3">
      <c r="A1" s="96" t="s">
        <v>122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8" ht="74.25" customHeight="1" thickBot="1" x14ac:dyDescent="0.35">
      <c r="A2" s="99" t="s">
        <v>123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67"/>
      <c r="O2" s="67"/>
      <c r="P2" s="67"/>
      <c r="Q2" s="67"/>
      <c r="R2" s="67"/>
    </row>
    <row r="3" spans="1:18" ht="21.75" customHeight="1" x14ac:dyDescent="0.3">
      <c r="A3" s="82" t="s">
        <v>8</v>
      </c>
      <c r="B3" s="84" t="s">
        <v>2</v>
      </c>
      <c r="C3" s="86" t="s">
        <v>9</v>
      </c>
      <c r="D3" s="87"/>
      <c r="E3" s="88"/>
      <c r="F3" s="97" t="s">
        <v>95</v>
      </c>
      <c r="G3" s="98"/>
      <c r="H3" s="94" t="s">
        <v>124</v>
      </c>
      <c r="I3" s="94" t="s">
        <v>105</v>
      </c>
      <c r="J3" s="84" t="s">
        <v>11</v>
      </c>
      <c r="K3" s="84"/>
      <c r="L3" s="84"/>
      <c r="M3" s="90" t="s">
        <v>12</v>
      </c>
    </row>
    <row r="4" spans="1:18" ht="21.75" customHeight="1" thickBot="1" x14ac:dyDescent="0.35">
      <c r="A4" s="83"/>
      <c r="B4" s="85"/>
      <c r="C4" s="64" t="s">
        <v>13</v>
      </c>
      <c r="D4" s="64" t="s">
        <v>0</v>
      </c>
      <c r="E4" s="64" t="s">
        <v>14</v>
      </c>
      <c r="F4" s="65" t="s">
        <v>94</v>
      </c>
      <c r="G4" s="66" t="s">
        <v>96</v>
      </c>
      <c r="H4" s="95"/>
      <c r="I4" s="95"/>
      <c r="J4" s="64" t="s">
        <v>3</v>
      </c>
      <c r="K4" s="64" t="s">
        <v>16</v>
      </c>
      <c r="L4" s="64" t="s">
        <v>4</v>
      </c>
      <c r="M4" s="91"/>
    </row>
    <row r="5" spans="1:18" ht="21.75" customHeight="1" x14ac:dyDescent="0.3">
      <c r="A5" s="40" t="s">
        <v>3</v>
      </c>
      <c r="B5" s="41"/>
      <c r="C5" s="41"/>
      <c r="D5" s="41">
        <f>COUNTA(D6:D15)</f>
        <v>0</v>
      </c>
      <c r="E5" s="41"/>
      <c r="F5" s="41"/>
      <c r="G5" s="41"/>
      <c r="H5" s="41"/>
      <c r="I5" s="62">
        <f>SUM(I6:I15)</f>
        <v>0</v>
      </c>
      <c r="J5" s="62">
        <f>SUM(J6:J15)</f>
        <v>0</v>
      </c>
      <c r="K5" s="62">
        <f>SUM(K6:K15)</f>
        <v>0</v>
      </c>
      <c r="L5" s="62">
        <f>SUM(L6:L15)</f>
        <v>0</v>
      </c>
      <c r="M5" s="47"/>
    </row>
    <row r="6" spans="1:18" ht="21.75" customHeight="1" x14ac:dyDescent="0.3">
      <c r="A6" s="43">
        <v>1</v>
      </c>
      <c r="B6" s="44"/>
      <c r="C6" s="52"/>
      <c r="D6" s="44"/>
      <c r="E6" s="52"/>
      <c r="F6" s="44"/>
      <c r="G6" s="54"/>
      <c r="H6" s="54"/>
      <c r="I6" s="54"/>
      <c r="J6" s="54"/>
      <c r="K6" s="54"/>
      <c r="L6" s="54"/>
      <c r="M6" s="49"/>
    </row>
    <row r="7" spans="1:18" ht="21.75" customHeight="1" x14ac:dyDescent="0.3">
      <c r="A7" s="43">
        <v>2</v>
      </c>
      <c r="B7" s="44"/>
      <c r="C7" s="52"/>
      <c r="D7" s="44"/>
      <c r="E7" s="52"/>
      <c r="F7" s="44"/>
      <c r="G7" s="54"/>
      <c r="H7" s="54"/>
      <c r="I7" s="54"/>
      <c r="J7" s="54"/>
      <c r="K7" s="54"/>
      <c r="L7" s="54"/>
      <c r="M7" s="49"/>
    </row>
    <row r="8" spans="1:18" ht="21.75" customHeight="1" x14ac:dyDescent="0.3">
      <c r="A8" s="43">
        <v>3</v>
      </c>
      <c r="B8" s="44"/>
      <c r="C8" s="52"/>
      <c r="D8" s="44"/>
      <c r="E8" s="52"/>
      <c r="F8" s="44"/>
      <c r="G8" s="54"/>
      <c r="H8" s="54"/>
      <c r="I8" s="54"/>
      <c r="J8" s="54"/>
      <c r="K8" s="54"/>
      <c r="L8" s="54"/>
      <c r="M8" s="49"/>
    </row>
    <row r="9" spans="1:18" ht="21.75" customHeight="1" x14ac:dyDescent="0.3">
      <c r="A9" s="43">
        <v>4</v>
      </c>
      <c r="B9" s="44"/>
      <c r="C9" s="52"/>
      <c r="D9" s="44"/>
      <c r="E9" s="52"/>
      <c r="F9" s="44"/>
      <c r="G9" s="54"/>
      <c r="H9" s="54"/>
      <c r="I9" s="54"/>
      <c r="J9" s="54"/>
      <c r="K9" s="54"/>
      <c r="L9" s="54"/>
      <c r="M9" s="49"/>
    </row>
    <row r="10" spans="1:18" ht="21.75" customHeight="1" x14ac:dyDescent="0.3">
      <c r="A10" s="43">
        <v>5</v>
      </c>
      <c r="B10" s="44"/>
      <c r="C10" s="52"/>
      <c r="D10" s="44"/>
      <c r="E10" s="52"/>
      <c r="F10" s="44"/>
      <c r="G10" s="54"/>
      <c r="H10" s="54"/>
      <c r="I10" s="54"/>
      <c r="J10" s="54"/>
      <c r="K10" s="54"/>
      <c r="L10" s="54"/>
      <c r="M10" s="49"/>
    </row>
    <row r="11" spans="1:18" ht="21.75" customHeight="1" x14ac:dyDescent="0.3">
      <c r="A11" s="43">
        <v>6</v>
      </c>
      <c r="B11" s="44"/>
      <c r="C11" s="52"/>
      <c r="D11" s="44"/>
      <c r="E11" s="52"/>
      <c r="F11" s="44"/>
      <c r="G11" s="54"/>
      <c r="H11" s="54"/>
      <c r="I11" s="54"/>
      <c r="J11" s="54"/>
      <c r="K11" s="54"/>
      <c r="L11" s="54"/>
      <c r="M11" s="49"/>
    </row>
    <row r="12" spans="1:18" ht="21.75" customHeight="1" x14ac:dyDescent="0.3">
      <c r="A12" s="43">
        <v>7</v>
      </c>
      <c r="B12" s="44"/>
      <c r="C12" s="52"/>
      <c r="D12" s="44"/>
      <c r="E12" s="52"/>
      <c r="F12" s="44"/>
      <c r="G12" s="54"/>
      <c r="H12" s="54"/>
      <c r="I12" s="54"/>
      <c r="J12" s="54"/>
      <c r="K12" s="54"/>
      <c r="L12" s="54"/>
      <c r="M12" s="49"/>
    </row>
    <row r="13" spans="1:18" ht="21.75" customHeight="1" x14ac:dyDescent="0.3">
      <c r="A13" s="43">
        <v>8</v>
      </c>
      <c r="B13" s="44"/>
      <c r="C13" s="52"/>
      <c r="D13" s="44"/>
      <c r="E13" s="52"/>
      <c r="F13" s="44"/>
      <c r="G13" s="54"/>
      <c r="H13" s="54"/>
      <c r="I13" s="54"/>
      <c r="J13" s="54"/>
      <c r="K13" s="54"/>
      <c r="L13" s="54"/>
      <c r="M13" s="49"/>
    </row>
    <row r="14" spans="1:18" ht="21.75" customHeight="1" x14ac:dyDescent="0.3">
      <c r="A14" s="43">
        <v>9</v>
      </c>
      <c r="B14" s="44"/>
      <c r="C14" s="52"/>
      <c r="D14" s="44"/>
      <c r="E14" s="52"/>
      <c r="F14" s="44"/>
      <c r="G14" s="54"/>
      <c r="H14" s="54"/>
      <c r="I14" s="54"/>
      <c r="J14" s="54"/>
      <c r="K14" s="54"/>
      <c r="L14" s="54"/>
      <c r="M14" s="49"/>
    </row>
    <row r="15" spans="1:18" ht="21.75" customHeight="1" thickBot="1" x14ac:dyDescent="0.35">
      <c r="A15" s="45">
        <v>10</v>
      </c>
      <c r="B15" s="46"/>
      <c r="C15" s="53"/>
      <c r="D15" s="46"/>
      <c r="E15" s="53"/>
      <c r="F15" s="46"/>
      <c r="G15" s="55"/>
      <c r="H15" s="55"/>
      <c r="I15" s="55"/>
      <c r="J15" s="55"/>
      <c r="K15" s="55"/>
      <c r="L15" s="55"/>
      <c r="M15" s="51"/>
    </row>
  </sheetData>
  <mergeCells count="10">
    <mergeCell ref="A1:M1"/>
    <mergeCell ref="A3:A4"/>
    <mergeCell ref="B3:B4"/>
    <mergeCell ref="C3:E3"/>
    <mergeCell ref="F3:G3"/>
    <mergeCell ref="I3:I4"/>
    <mergeCell ref="J3:L3"/>
    <mergeCell ref="M3:M4"/>
    <mergeCell ref="A2:M2"/>
    <mergeCell ref="H3:H4"/>
  </mergeCells>
  <phoneticPr fontId="1" type="noConversion"/>
  <pageMargins left="0.37" right="0.28000000000000003" top="0.75" bottom="0.75" header="0.3" footer="0.3"/>
  <pageSetup paperSize="9" scale="72" fitToHeight="0" orientation="portrait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>
      <selection activeCell="A16" sqref="A16"/>
    </sheetView>
  </sheetViews>
  <sheetFormatPr defaultRowHeight="16.5" x14ac:dyDescent="0.3"/>
  <cols>
    <col min="1" max="2" width="6" bestFit="1" customWidth="1"/>
    <col min="3" max="3" width="15.875" customWidth="1"/>
    <col min="4" max="4" width="9.25" customWidth="1"/>
    <col min="5" max="5" width="17.25" customWidth="1"/>
    <col min="6" max="6" width="10.375" customWidth="1"/>
    <col min="7" max="7" width="8.75" customWidth="1"/>
    <col min="8" max="10" width="9.375" customWidth="1"/>
    <col min="11" max="11" width="7.25" customWidth="1"/>
  </cols>
  <sheetData>
    <row r="1" spans="1:17" ht="31.5" customHeight="1" x14ac:dyDescent="0.3">
      <c r="A1" s="96" t="s">
        <v>117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7" ht="55.5" customHeight="1" thickBot="1" x14ac:dyDescent="0.35">
      <c r="A2" s="99" t="s">
        <v>115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67"/>
      <c r="M2" s="67"/>
      <c r="N2" s="67"/>
      <c r="O2" s="67"/>
      <c r="P2" s="67"/>
      <c r="Q2" s="67"/>
    </row>
    <row r="3" spans="1:17" ht="21.75" customHeight="1" x14ac:dyDescent="0.3">
      <c r="A3" s="82" t="s">
        <v>8</v>
      </c>
      <c r="B3" s="84" t="s">
        <v>2</v>
      </c>
      <c r="C3" s="86" t="s">
        <v>9</v>
      </c>
      <c r="D3" s="87"/>
      <c r="E3" s="88"/>
      <c r="F3" s="94" t="s">
        <v>79</v>
      </c>
      <c r="G3" s="94" t="s">
        <v>88</v>
      </c>
      <c r="H3" s="84" t="s">
        <v>11</v>
      </c>
      <c r="I3" s="84"/>
      <c r="J3" s="84"/>
      <c r="K3" s="90" t="s">
        <v>12</v>
      </c>
    </row>
    <row r="4" spans="1:17" ht="21.75" customHeight="1" thickBot="1" x14ac:dyDescent="0.35">
      <c r="A4" s="83"/>
      <c r="B4" s="85"/>
      <c r="C4" s="64" t="s">
        <v>13</v>
      </c>
      <c r="D4" s="64" t="s">
        <v>0</v>
      </c>
      <c r="E4" s="64" t="s">
        <v>14</v>
      </c>
      <c r="F4" s="95"/>
      <c r="G4" s="95"/>
      <c r="H4" s="64" t="s">
        <v>3</v>
      </c>
      <c r="I4" s="64" t="s">
        <v>16</v>
      </c>
      <c r="J4" s="64" t="s">
        <v>4</v>
      </c>
      <c r="K4" s="91"/>
    </row>
    <row r="5" spans="1:17" ht="21.75" customHeight="1" x14ac:dyDescent="0.3">
      <c r="A5" s="40" t="s">
        <v>3</v>
      </c>
      <c r="B5" s="41"/>
      <c r="C5" s="41"/>
      <c r="D5" s="41">
        <f>COUNTA(D6:D15)</f>
        <v>0</v>
      </c>
      <c r="E5" s="41"/>
      <c r="F5" s="41"/>
      <c r="G5" s="62">
        <f>SUM(G6:G15)</f>
        <v>0</v>
      </c>
      <c r="H5" s="62">
        <f>SUM(H6:H15)</f>
        <v>0</v>
      </c>
      <c r="I5" s="62">
        <f>SUM(I6:I15)</f>
        <v>0</v>
      </c>
      <c r="J5" s="62">
        <f>SUM(J6:J15)</f>
        <v>0</v>
      </c>
      <c r="K5" s="47"/>
    </row>
    <row r="6" spans="1:17" ht="21.75" customHeight="1" x14ac:dyDescent="0.3">
      <c r="A6" s="43">
        <v>1</v>
      </c>
      <c r="B6" s="44"/>
      <c r="C6" s="52"/>
      <c r="D6" s="44"/>
      <c r="E6" s="52"/>
      <c r="F6" s="54"/>
      <c r="G6" s="54"/>
      <c r="H6" s="54">
        <f>G6*20</f>
        <v>0</v>
      </c>
      <c r="I6" s="54">
        <f>H6*0.5</f>
        <v>0</v>
      </c>
      <c r="J6" s="54">
        <f>H6*0.5</f>
        <v>0</v>
      </c>
      <c r="K6" s="49"/>
    </row>
    <row r="7" spans="1:17" ht="21.75" customHeight="1" x14ac:dyDescent="0.3">
      <c r="A7" s="43">
        <v>2</v>
      </c>
      <c r="B7" s="44"/>
      <c r="C7" s="52"/>
      <c r="D7" s="44"/>
      <c r="E7" s="52"/>
      <c r="F7" s="54"/>
      <c r="G7" s="54"/>
      <c r="H7" s="54">
        <f t="shared" ref="H7:H15" si="0">G7*20</f>
        <v>0</v>
      </c>
      <c r="I7" s="54">
        <f t="shared" ref="I7:I15" si="1">H7*0.5</f>
        <v>0</v>
      </c>
      <c r="J7" s="54">
        <f t="shared" ref="J7:J15" si="2">H7*0.5</f>
        <v>0</v>
      </c>
      <c r="K7" s="49"/>
    </row>
    <row r="8" spans="1:17" ht="21.75" customHeight="1" x14ac:dyDescent="0.3">
      <c r="A8" s="43">
        <v>3</v>
      </c>
      <c r="B8" s="44"/>
      <c r="C8" s="52"/>
      <c r="D8" s="44"/>
      <c r="E8" s="52"/>
      <c r="F8" s="54"/>
      <c r="G8" s="54"/>
      <c r="H8" s="54">
        <f t="shared" si="0"/>
        <v>0</v>
      </c>
      <c r="I8" s="54">
        <f t="shared" si="1"/>
        <v>0</v>
      </c>
      <c r="J8" s="54">
        <f t="shared" si="2"/>
        <v>0</v>
      </c>
      <c r="K8" s="49"/>
    </row>
    <row r="9" spans="1:17" ht="21.75" customHeight="1" x14ac:dyDescent="0.3">
      <c r="A9" s="43">
        <v>4</v>
      </c>
      <c r="B9" s="44"/>
      <c r="C9" s="52"/>
      <c r="D9" s="44"/>
      <c r="E9" s="52"/>
      <c r="F9" s="54"/>
      <c r="G9" s="54"/>
      <c r="H9" s="54">
        <f t="shared" si="0"/>
        <v>0</v>
      </c>
      <c r="I9" s="54">
        <f t="shared" si="1"/>
        <v>0</v>
      </c>
      <c r="J9" s="54">
        <f t="shared" si="2"/>
        <v>0</v>
      </c>
      <c r="K9" s="49"/>
    </row>
    <row r="10" spans="1:17" ht="21.75" customHeight="1" x14ac:dyDescent="0.3">
      <c r="A10" s="43">
        <v>5</v>
      </c>
      <c r="B10" s="44"/>
      <c r="C10" s="52"/>
      <c r="D10" s="44"/>
      <c r="E10" s="52"/>
      <c r="F10" s="54"/>
      <c r="G10" s="54"/>
      <c r="H10" s="54">
        <f t="shared" si="0"/>
        <v>0</v>
      </c>
      <c r="I10" s="54">
        <f t="shared" si="1"/>
        <v>0</v>
      </c>
      <c r="J10" s="54">
        <f t="shared" si="2"/>
        <v>0</v>
      </c>
      <c r="K10" s="49"/>
    </row>
    <row r="11" spans="1:17" ht="21.75" customHeight="1" x14ac:dyDescent="0.3">
      <c r="A11" s="43">
        <v>6</v>
      </c>
      <c r="B11" s="44"/>
      <c r="C11" s="52"/>
      <c r="D11" s="44"/>
      <c r="E11" s="52"/>
      <c r="F11" s="54"/>
      <c r="G11" s="54"/>
      <c r="H11" s="54">
        <f t="shared" si="0"/>
        <v>0</v>
      </c>
      <c r="I11" s="54">
        <f t="shared" si="1"/>
        <v>0</v>
      </c>
      <c r="J11" s="54">
        <f t="shared" si="2"/>
        <v>0</v>
      </c>
      <c r="K11" s="49"/>
    </row>
    <row r="12" spans="1:17" ht="21.75" customHeight="1" x14ac:dyDescent="0.3">
      <c r="A12" s="43">
        <v>7</v>
      </c>
      <c r="B12" s="44"/>
      <c r="C12" s="52"/>
      <c r="D12" s="44"/>
      <c r="E12" s="52"/>
      <c r="F12" s="54"/>
      <c r="G12" s="54"/>
      <c r="H12" s="54">
        <f t="shared" si="0"/>
        <v>0</v>
      </c>
      <c r="I12" s="54">
        <f t="shared" si="1"/>
        <v>0</v>
      </c>
      <c r="J12" s="54">
        <f t="shared" si="2"/>
        <v>0</v>
      </c>
      <c r="K12" s="49"/>
    </row>
    <row r="13" spans="1:17" ht="21.75" customHeight="1" x14ac:dyDescent="0.3">
      <c r="A13" s="43">
        <v>8</v>
      </c>
      <c r="B13" s="44"/>
      <c r="C13" s="52"/>
      <c r="D13" s="44"/>
      <c r="E13" s="52"/>
      <c r="F13" s="54"/>
      <c r="G13" s="54"/>
      <c r="H13" s="54">
        <f t="shared" si="0"/>
        <v>0</v>
      </c>
      <c r="I13" s="54">
        <f t="shared" si="1"/>
        <v>0</v>
      </c>
      <c r="J13" s="54">
        <f t="shared" si="2"/>
        <v>0</v>
      </c>
      <c r="K13" s="49"/>
    </row>
    <row r="14" spans="1:17" ht="21.75" customHeight="1" x14ac:dyDescent="0.3">
      <c r="A14" s="43">
        <v>9</v>
      </c>
      <c r="B14" s="44"/>
      <c r="C14" s="52"/>
      <c r="D14" s="44"/>
      <c r="E14" s="52"/>
      <c r="F14" s="54"/>
      <c r="G14" s="54"/>
      <c r="H14" s="54">
        <f t="shared" si="0"/>
        <v>0</v>
      </c>
      <c r="I14" s="54">
        <f t="shared" si="1"/>
        <v>0</v>
      </c>
      <c r="J14" s="54">
        <f t="shared" si="2"/>
        <v>0</v>
      </c>
      <c r="K14" s="49"/>
    </row>
    <row r="15" spans="1:17" ht="21.75" customHeight="1" thickBot="1" x14ac:dyDescent="0.35">
      <c r="A15" s="45">
        <v>10</v>
      </c>
      <c r="B15" s="46"/>
      <c r="C15" s="53"/>
      <c r="D15" s="46"/>
      <c r="E15" s="53"/>
      <c r="F15" s="55"/>
      <c r="G15" s="55"/>
      <c r="H15" s="55">
        <f t="shared" si="0"/>
        <v>0</v>
      </c>
      <c r="I15" s="55">
        <f t="shared" si="1"/>
        <v>0</v>
      </c>
      <c r="J15" s="55">
        <f t="shared" si="2"/>
        <v>0</v>
      </c>
      <c r="K15" s="51"/>
    </row>
  </sheetData>
  <mergeCells count="9">
    <mergeCell ref="F3:F4"/>
    <mergeCell ref="A1:K1"/>
    <mergeCell ref="A3:A4"/>
    <mergeCell ref="B3:B4"/>
    <mergeCell ref="C3:E3"/>
    <mergeCell ref="G3:G4"/>
    <mergeCell ref="H3:J3"/>
    <mergeCell ref="K3:K4"/>
    <mergeCell ref="A2:K2"/>
  </mergeCells>
  <phoneticPr fontId="1" type="noConversion"/>
  <pageMargins left="0.37" right="0.28000000000000003" top="0.75" bottom="0.75" header="0.3" footer="0.3"/>
  <pageSetup paperSize="9" scale="72" fitToHeight="0" orientation="portrait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>
      <selection activeCell="A16" sqref="A16"/>
    </sheetView>
  </sheetViews>
  <sheetFormatPr defaultRowHeight="16.5" x14ac:dyDescent="0.3"/>
  <cols>
    <col min="1" max="2" width="6" bestFit="1" customWidth="1"/>
    <col min="3" max="3" width="15.875" customWidth="1"/>
    <col min="4" max="4" width="9.25" customWidth="1"/>
    <col min="5" max="5" width="17.25" customWidth="1"/>
    <col min="6" max="6" width="9.625" bestFit="1" customWidth="1"/>
    <col min="7" max="7" width="8.75" customWidth="1"/>
    <col min="8" max="10" width="9.375" customWidth="1"/>
    <col min="11" max="11" width="6.625" customWidth="1"/>
  </cols>
  <sheetData>
    <row r="1" spans="1:17" ht="31.5" customHeight="1" x14ac:dyDescent="0.3">
      <c r="A1" s="96" t="s">
        <v>116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7" ht="55.5" customHeight="1" thickBot="1" x14ac:dyDescent="0.35">
      <c r="A2" s="99" t="s">
        <v>114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67"/>
      <c r="M2" s="67"/>
      <c r="N2" s="67"/>
      <c r="O2" s="67"/>
      <c r="P2" s="67"/>
      <c r="Q2" s="67"/>
    </row>
    <row r="3" spans="1:17" ht="21.75" customHeight="1" x14ac:dyDescent="0.3">
      <c r="A3" s="82" t="s">
        <v>8</v>
      </c>
      <c r="B3" s="84" t="s">
        <v>2</v>
      </c>
      <c r="C3" s="86" t="s">
        <v>9</v>
      </c>
      <c r="D3" s="87"/>
      <c r="E3" s="88"/>
      <c r="F3" s="94" t="s">
        <v>79</v>
      </c>
      <c r="G3" s="94" t="s">
        <v>106</v>
      </c>
      <c r="H3" s="84" t="s">
        <v>11</v>
      </c>
      <c r="I3" s="84"/>
      <c r="J3" s="84"/>
      <c r="K3" s="90" t="s">
        <v>12</v>
      </c>
    </row>
    <row r="4" spans="1:17" ht="21.75" customHeight="1" thickBot="1" x14ac:dyDescent="0.35">
      <c r="A4" s="83"/>
      <c r="B4" s="85"/>
      <c r="C4" s="64" t="s">
        <v>13</v>
      </c>
      <c r="D4" s="64" t="s">
        <v>0</v>
      </c>
      <c r="E4" s="64" t="s">
        <v>14</v>
      </c>
      <c r="F4" s="95"/>
      <c r="G4" s="95"/>
      <c r="H4" s="64" t="s">
        <v>3</v>
      </c>
      <c r="I4" s="64" t="s">
        <v>16</v>
      </c>
      <c r="J4" s="64" t="s">
        <v>4</v>
      </c>
      <c r="K4" s="91"/>
    </row>
    <row r="5" spans="1:17" ht="21.75" customHeight="1" x14ac:dyDescent="0.3">
      <c r="A5" s="40" t="s">
        <v>3</v>
      </c>
      <c r="B5" s="41"/>
      <c r="C5" s="41"/>
      <c r="D5" s="41">
        <f>COUNTA(D6:D15)</f>
        <v>0</v>
      </c>
      <c r="E5" s="41"/>
      <c r="F5" s="41"/>
      <c r="G5" s="62">
        <f>SUM(G6:G15)</f>
        <v>0</v>
      </c>
      <c r="H5" s="62">
        <f>SUM(H6:H15)</f>
        <v>0</v>
      </c>
      <c r="I5" s="62">
        <f>SUM(I6:I15)</f>
        <v>0</v>
      </c>
      <c r="J5" s="62">
        <f>SUM(J6:J15)</f>
        <v>0</v>
      </c>
      <c r="K5" s="47"/>
    </row>
    <row r="6" spans="1:17" ht="21.75" customHeight="1" x14ac:dyDescent="0.3">
      <c r="A6" s="43">
        <v>1</v>
      </c>
      <c r="B6" s="44"/>
      <c r="C6" s="52"/>
      <c r="D6" s="44"/>
      <c r="E6" s="52"/>
      <c r="F6" s="54"/>
      <c r="G6" s="54"/>
      <c r="H6" s="54">
        <f>G6*1500</f>
        <v>0</v>
      </c>
      <c r="I6" s="54">
        <f>H6*0.5</f>
        <v>0</v>
      </c>
      <c r="J6" s="54">
        <f>I6</f>
        <v>0</v>
      </c>
      <c r="K6" s="49"/>
    </row>
    <row r="7" spans="1:17" ht="21.75" customHeight="1" x14ac:dyDescent="0.3">
      <c r="A7" s="43">
        <v>2</v>
      </c>
      <c r="B7" s="44"/>
      <c r="C7" s="52"/>
      <c r="D7" s="44"/>
      <c r="E7" s="52"/>
      <c r="F7" s="54"/>
      <c r="G7" s="54"/>
      <c r="H7" s="54">
        <f t="shared" ref="H7:H15" si="0">G7*1500</f>
        <v>0</v>
      </c>
      <c r="I7" s="54">
        <f t="shared" ref="I7:I15" si="1">H7*0.5</f>
        <v>0</v>
      </c>
      <c r="J7" s="54">
        <f t="shared" ref="J7:J15" si="2">I7</f>
        <v>0</v>
      </c>
      <c r="K7" s="49"/>
    </row>
    <row r="8" spans="1:17" ht="21.75" customHeight="1" x14ac:dyDescent="0.3">
      <c r="A8" s="43">
        <v>3</v>
      </c>
      <c r="B8" s="44"/>
      <c r="C8" s="52"/>
      <c r="D8" s="44"/>
      <c r="E8" s="52"/>
      <c r="F8" s="54"/>
      <c r="G8" s="54"/>
      <c r="H8" s="54">
        <f t="shared" si="0"/>
        <v>0</v>
      </c>
      <c r="I8" s="54">
        <f t="shared" si="1"/>
        <v>0</v>
      </c>
      <c r="J8" s="54">
        <f t="shared" si="2"/>
        <v>0</v>
      </c>
      <c r="K8" s="49"/>
    </row>
    <row r="9" spans="1:17" ht="21.75" customHeight="1" x14ac:dyDescent="0.3">
      <c r="A9" s="43">
        <v>4</v>
      </c>
      <c r="B9" s="44"/>
      <c r="C9" s="52"/>
      <c r="D9" s="44"/>
      <c r="E9" s="52"/>
      <c r="F9" s="54"/>
      <c r="G9" s="54"/>
      <c r="H9" s="54">
        <f t="shared" si="0"/>
        <v>0</v>
      </c>
      <c r="I9" s="54">
        <f t="shared" si="1"/>
        <v>0</v>
      </c>
      <c r="J9" s="54">
        <f t="shared" si="2"/>
        <v>0</v>
      </c>
      <c r="K9" s="49"/>
    </row>
    <row r="10" spans="1:17" ht="21.75" customHeight="1" x14ac:dyDescent="0.3">
      <c r="A10" s="43">
        <v>5</v>
      </c>
      <c r="B10" s="44"/>
      <c r="C10" s="52"/>
      <c r="D10" s="44"/>
      <c r="E10" s="52"/>
      <c r="F10" s="54"/>
      <c r="G10" s="54"/>
      <c r="H10" s="54">
        <f t="shared" si="0"/>
        <v>0</v>
      </c>
      <c r="I10" s="54">
        <f t="shared" si="1"/>
        <v>0</v>
      </c>
      <c r="J10" s="54">
        <f t="shared" si="2"/>
        <v>0</v>
      </c>
      <c r="K10" s="49"/>
    </row>
    <row r="11" spans="1:17" ht="21.75" customHeight="1" x14ac:dyDescent="0.3">
      <c r="A11" s="43">
        <v>6</v>
      </c>
      <c r="B11" s="44"/>
      <c r="C11" s="52"/>
      <c r="D11" s="44"/>
      <c r="E11" s="52"/>
      <c r="F11" s="54"/>
      <c r="G11" s="54"/>
      <c r="H11" s="54">
        <f t="shared" si="0"/>
        <v>0</v>
      </c>
      <c r="I11" s="54">
        <f t="shared" si="1"/>
        <v>0</v>
      </c>
      <c r="J11" s="54">
        <f t="shared" si="2"/>
        <v>0</v>
      </c>
      <c r="K11" s="49"/>
    </row>
    <row r="12" spans="1:17" ht="21.75" customHeight="1" x14ac:dyDescent="0.3">
      <c r="A12" s="43">
        <v>7</v>
      </c>
      <c r="B12" s="44"/>
      <c r="C12" s="52"/>
      <c r="D12" s="44"/>
      <c r="E12" s="52"/>
      <c r="F12" s="54"/>
      <c r="G12" s="54"/>
      <c r="H12" s="54">
        <f t="shared" si="0"/>
        <v>0</v>
      </c>
      <c r="I12" s="54">
        <f t="shared" si="1"/>
        <v>0</v>
      </c>
      <c r="J12" s="54">
        <f t="shared" si="2"/>
        <v>0</v>
      </c>
      <c r="K12" s="49"/>
    </row>
    <row r="13" spans="1:17" ht="21.75" customHeight="1" x14ac:dyDescent="0.3">
      <c r="A13" s="43">
        <v>8</v>
      </c>
      <c r="B13" s="44"/>
      <c r="C13" s="52"/>
      <c r="D13" s="44"/>
      <c r="E13" s="52"/>
      <c r="F13" s="54"/>
      <c r="G13" s="54"/>
      <c r="H13" s="54">
        <f t="shared" si="0"/>
        <v>0</v>
      </c>
      <c r="I13" s="54">
        <f t="shared" si="1"/>
        <v>0</v>
      </c>
      <c r="J13" s="54">
        <f t="shared" si="2"/>
        <v>0</v>
      </c>
      <c r="K13" s="49"/>
    </row>
    <row r="14" spans="1:17" ht="21.75" customHeight="1" x14ac:dyDescent="0.3">
      <c r="A14" s="43">
        <v>9</v>
      </c>
      <c r="B14" s="44"/>
      <c r="C14" s="52"/>
      <c r="D14" s="44"/>
      <c r="E14" s="52"/>
      <c r="F14" s="54"/>
      <c r="G14" s="54"/>
      <c r="H14" s="54">
        <f t="shared" si="0"/>
        <v>0</v>
      </c>
      <c r="I14" s="54">
        <f t="shared" si="1"/>
        <v>0</v>
      </c>
      <c r="J14" s="54">
        <f t="shared" si="2"/>
        <v>0</v>
      </c>
      <c r="K14" s="49"/>
    </row>
    <row r="15" spans="1:17" ht="21.75" customHeight="1" thickBot="1" x14ac:dyDescent="0.35">
      <c r="A15" s="45">
        <v>10</v>
      </c>
      <c r="B15" s="46"/>
      <c r="C15" s="53"/>
      <c r="D15" s="46"/>
      <c r="E15" s="53"/>
      <c r="F15" s="55"/>
      <c r="G15" s="55"/>
      <c r="H15" s="55">
        <f t="shared" si="0"/>
        <v>0</v>
      </c>
      <c r="I15" s="55">
        <f t="shared" si="1"/>
        <v>0</v>
      </c>
      <c r="J15" s="55">
        <f t="shared" si="2"/>
        <v>0</v>
      </c>
      <c r="K15" s="51"/>
    </row>
  </sheetData>
  <mergeCells count="9">
    <mergeCell ref="A1:K1"/>
    <mergeCell ref="A3:A4"/>
    <mergeCell ref="B3:B4"/>
    <mergeCell ref="C3:E3"/>
    <mergeCell ref="F3:F4"/>
    <mergeCell ref="G3:G4"/>
    <mergeCell ref="H3:J3"/>
    <mergeCell ref="K3:K4"/>
    <mergeCell ref="A2:K2"/>
  </mergeCells>
  <phoneticPr fontId="1" type="noConversion"/>
  <pageMargins left="0.37" right="0.28000000000000003" top="0.75" bottom="0.75" header="0.3" footer="0.3"/>
  <pageSetup paperSize="9" scale="72" fitToHeight="0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7" sqref="F7"/>
    </sheetView>
  </sheetViews>
  <sheetFormatPr defaultRowHeight="16.5" x14ac:dyDescent="0.3"/>
  <cols>
    <col min="3" max="11" width="15.25" customWidth="1"/>
  </cols>
  <sheetData>
    <row r="1" spans="1:11" ht="33.75" customHeight="1" x14ac:dyDescent="0.3">
      <c r="A1" s="79" t="s">
        <v>44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0" t="s">
        <v>20</v>
      </c>
      <c r="B3" s="80"/>
      <c r="C3" s="1"/>
      <c r="D3" s="1"/>
      <c r="E3" s="1"/>
      <c r="F3" s="1"/>
      <c r="G3" s="1"/>
      <c r="H3" s="1"/>
      <c r="I3" s="81" t="s">
        <v>21</v>
      </c>
      <c r="J3" s="81"/>
      <c r="K3" s="81"/>
    </row>
    <row r="4" spans="1:11" ht="21.7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94" t="s">
        <v>83</v>
      </c>
      <c r="G4" s="89" t="s">
        <v>45</v>
      </c>
      <c r="H4" s="84" t="s">
        <v>26</v>
      </c>
      <c r="I4" s="84"/>
      <c r="J4" s="84"/>
      <c r="K4" s="90" t="s">
        <v>27</v>
      </c>
    </row>
    <row r="5" spans="1:11" ht="21.7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95"/>
      <c r="G5" s="85"/>
      <c r="H5" s="17" t="s">
        <v>3</v>
      </c>
      <c r="I5" s="17" t="s">
        <v>31</v>
      </c>
      <c r="J5" s="17" t="s">
        <v>4</v>
      </c>
      <c r="K5" s="91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4.875" customWidth="1"/>
  </cols>
  <sheetData>
    <row r="1" spans="1:11" ht="32.25" customHeight="1" x14ac:dyDescent="0.3">
      <c r="A1" s="79" t="s">
        <v>46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0" t="s">
        <v>20</v>
      </c>
      <c r="B3" s="80"/>
      <c r="C3" s="1"/>
      <c r="D3" s="1"/>
      <c r="E3" s="1"/>
      <c r="F3" s="1"/>
      <c r="G3" s="1"/>
      <c r="H3" s="1"/>
      <c r="I3" s="81" t="s">
        <v>21</v>
      </c>
      <c r="J3" s="81"/>
      <c r="K3" s="81"/>
    </row>
    <row r="4" spans="1:11" ht="23.2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94" t="s">
        <v>83</v>
      </c>
      <c r="G4" s="89" t="s">
        <v>47</v>
      </c>
      <c r="H4" s="84" t="s">
        <v>26</v>
      </c>
      <c r="I4" s="84"/>
      <c r="J4" s="84"/>
      <c r="K4" s="90" t="s">
        <v>27</v>
      </c>
    </row>
    <row r="5" spans="1:11" ht="23.2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95"/>
      <c r="G5" s="85"/>
      <c r="H5" s="17" t="s">
        <v>3</v>
      </c>
      <c r="I5" s="17" t="s">
        <v>31</v>
      </c>
      <c r="J5" s="17" t="s">
        <v>4</v>
      </c>
      <c r="K5" s="91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21" sqref="L21"/>
    </sheetView>
  </sheetViews>
  <sheetFormatPr defaultRowHeight="16.5" x14ac:dyDescent="0.3"/>
  <cols>
    <col min="3" max="10" width="15.125" customWidth="1"/>
  </cols>
  <sheetData>
    <row r="1" spans="1:10" ht="30" customHeight="1" x14ac:dyDescent="0.3">
      <c r="A1" s="79" t="s">
        <v>48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80" t="s">
        <v>20</v>
      </c>
      <c r="B3" s="80"/>
      <c r="C3" s="1"/>
      <c r="D3" s="1"/>
      <c r="E3" s="1"/>
      <c r="F3" s="1"/>
      <c r="G3" s="1"/>
      <c r="H3" s="81" t="s">
        <v>21</v>
      </c>
      <c r="I3" s="81"/>
      <c r="J3" s="81"/>
    </row>
    <row r="4" spans="1:10" ht="22.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89" t="s">
        <v>49</v>
      </c>
      <c r="G4" s="84" t="s">
        <v>26</v>
      </c>
      <c r="H4" s="84"/>
      <c r="I4" s="84"/>
      <c r="J4" s="90" t="s">
        <v>27</v>
      </c>
    </row>
    <row r="5" spans="1:10" ht="22.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85"/>
      <c r="G5" s="17" t="s">
        <v>3</v>
      </c>
      <c r="H5" s="17" t="s">
        <v>31</v>
      </c>
      <c r="I5" s="17" t="s">
        <v>4</v>
      </c>
      <c r="J5" s="91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4" sqref="F4:F5"/>
    </sheetView>
  </sheetViews>
  <sheetFormatPr defaultRowHeight="16.5" x14ac:dyDescent="0.3"/>
  <cols>
    <col min="3" max="11" width="14.75" customWidth="1"/>
  </cols>
  <sheetData>
    <row r="1" spans="1:11" ht="31.5" customHeight="1" x14ac:dyDescent="0.3">
      <c r="A1" s="79" t="s">
        <v>50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0" t="s">
        <v>20</v>
      </c>
      <c r="B3" s="80"/>
      <c r="C3" s="1"/>
      <c r="D3" s="1"/>
      <c r="E3" s="1"/>
      <c r="F3" s="1"/>
      <c r="G3" s="1"/>
      <c r="H3" s="1"/>
      <c r="I3" s="81" t="s">
        <v>21</v>
      </c>
      <c r="J3" s="81"/>
      <c r="K3" s="81"/>
    </row>
    <row r="4" spans="1:11" ht="23.2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94" t="s">
        <v>84</v>
      </c>
      <c r="G4" s="89" t="s">
        <v>51</v>
      </c>
      <c r="H4" s="84" t="s">
        <v>26</v>
      </c>
      <c r="I4" s="84"/>
      <c r="J4" s="84"/>
      <c r="K4" s="90" t="s">
        <v>27</v>
      </c>
    </row>
    <row r="5" spans="1:11" ht="23.2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95"/>
      <c r="G5" s="85"/>
      <c r="H5" s="17" t="s">
        <v>3</v>
      </c>
      <c r="I5" s="17" t="s">
        <v>31</v>
      </c>
      <c r="J5" s="17" t="s">
        <v>4</v>
      </c>
      <c r="K5" s="91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11" sqref="F11"/>
    </sheetView>
  </sheetViews>
  <sheetFormatPr defaultRowHeight="16.5" x14ac:dyDescent="0.3"/>
  <cols>
    <col min="3" max="11" width="13.375" customWidth="1"/>
  </cols>
  <sheetData>
    <row r="1" spans="1:11" ht="31.5" customHeight="1" x14ac:dyDescent="0.3">
      <c r="A1" s="79" t="s">
        <v>52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0" t="s">
        <v>20</v>
      </c>
      <c r="B3" s="80"/>
      <c r="C3" s="1"/>
      <c r="D3" s="1"/>
      <c r="E3" s="1"/>
      <c r="F3" s="1"/>
      <c r="G3" s="1"/>
      <c r="H3" s="1"/>
      <c r="I3" s="81" t="s">
        <v>21</v>
      </c>
      <c r="J3" s="81"/>
      <c r="K3" s="81"/>
    </row>
    <row r="4" spans="1:11" ht="21.7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94" t="s">
        <v>83</v>
      </c>
      <c r="G4" s="89" t="s">
        <v>53</v>
      </c>
      <c r="H4" s="84" t="s">
        <v>26</v>
      </c>
      <c r="I4" s="84"/>
      <c r="J4" s="84"/>
      <c r="K4" s="90" t="s">
        <v>27</v>
      </c>
    </row>
    <row r="5" spans="1:11" ht="21.7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95"/>
      <c r="G5" s="85"/>
      <c r="H5" s="17" t="s">
        <v>3</v>
      </c>
      <c r="I5" s="17" t="s">
        <v>31</v>
      </c>
      <c r="J5" s="17" t="s">
        <v>4</v>
      </c>
      <c r="K5" s="91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20" sqref="D20"/>
    </sheetView>
  </sheetViews>
  <sheetFormatPr defaultRowHeight="16.5" x14ac:dyDescent="0.3"/>
  <cols>
    <col min="2" max="2" width="43.25" bestFit="1" customWidth="1"/>
    <col min="3" max="3" width="11.125" bestFit="1" customWidth="1"/>
    <col min="4" max="4" width="13.875" bestFit="1" customWidth="1"/>
    <col min="5" max="7" width="12.625" bestFit="1" customWidth="1"/>
    <col min="8" max="8" width="26" bestFit="1" customWidth="1"/>
    <col min="9" max="9" width="24.625" bestFit="1" customWidth="1"/>
    <col min="10" max="10" width="35.25" bestFit="1" customWidth="1"/>
    <col min="11" max="11" width="47.875" bestFit="1" customWidth="1"/>
  </cols>
  <sheetData>
    <row r="1" spans="1:11" x14ac:dyDescent="0.3">
      <c r="A1" s="68" t="s">
        <v>72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x14ac:dyDescent="0.3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17.25" thickBot="1" x14ac:dyDescent="0.35">
      <c r="A3" s="2"/>
    </row>
    <row r="4" spans="1:11" ht="32.25" customHeight="1" x14ac:dyDescent="0.3">
      <c r="A4" s="69" t="s">
        <v>59</v>
      </c>
      <c r="B4" s="71" t="s">
        <v>60</v>
      </c>
      <c r="C4" s="71" t="s">
        <v>61</v>
      </c>
      <c r="D4" s="71" t="s">
        <v>76</v>
      </c>
      <c r="E4" s="71" t="s">
        <v>62</v>
      </c>
      <c r="F4" s="71"/>
      <c r="G4" s="71"/>
      <c r="H4" s="71" t="s">
        <v>63</v>
      </c>
      <c r="I4" s="71" t="s">
        <v>64</v>
      </c>
      <c r="J4" s="71" t="s">
        <v>65</v>
      </c>
      <c r="K4" s="74"/>
    </row>
    <row r="5" spans="1:11" ht="32.25" customHeight="1" thickBot="1" x14ac:dyDescent="0.35">
      <c r="A5" s="76"/>
      <c r="B5" s="77"/>
      <c r="C5" s="77"/>
      <c r="D5" s="77"/>
      <c r="E5" s="35" t="s">
        <v>66</v>
      </c>
      <c r="F5" s="35" t="s">
        <v>67</v>
      </c>
      <c r="G5" s="35" t="s">
        <v>68</v>
      </c>
      <c r="H5" s="77"/>
      <c r="I5" s="77"/>
      <c r="J5" s="77"/>
      <c r="K5" s="78"/>
    </row>
    <row r="6" spans="1:11" ht="32.25" customHeight="1" thickBot="1" x14ac:dyDescent="0.35">
      <c r="A6" s="28" t="s">
        <v>66</v>
      </c>
      <c r="B6" s="32">
        <f>COUNTA(B7:B7)</f>
        <v>1</v>
      </c>
      <c r="C6" s="29"/>
      <c r="D6" s="29"/>
      <c r="E6" s="30"/>
      <c r="F6" s="30"/>
      <c r="G6" s="30"/>
      <c r="H6" s="29"/>
      <c r="I6" s="29"/>
      <c r="J6" s="29"/>
      <c r="K6" s="31"/>
    </row>
    <row r="7" spans="1:11" ht="32.25" customHeight="1" thickBot="1" x14ac:dyDescent="0.35">
      <c r="A7" s="23">
        <v>1</v>
      </c>
      <c r="B7" s="24" t="s">
        <v>73</v>
      </c>
      <c r="C7" s="25" t="s">
        <v>74</v>
      </c>
      <c r="D7" s="26">
        <v>30</v>
      </c>
      <c r="E7" s="26">
        <v>198000</v>
      </c>
      <c r="F7" s="26">
        <v>99000</v>
      </c>
      <c r="G7" s="26">
        <v>99000</v>
      </c>
      <c r="H7" s="24" t="s">
        <v>75</v>
      </c>
      <c r="I7" s="24" t="s">
        <v>71</v>
      </c>
      <c r="J7" s="33" t="s">
        <v>70</v>
      </c>
      <c r="K7" s="27"/>
    </row>
  </sheetData>
  <mergeCells count="9">
    <mergeCell ref="A1:K2"/>
    <mergeCell ref="A4:A5"/>
    <mergeCell ref="B4:B5"/>
    <mergeCell ref="C4:C5"/>
    <mergeCell ref="D4:D5"/>
    <mergeCell ref="E4:G4"/>
    <mergeCell ref="H4:H5"/>
    <mergeCell ref="I4:I5"/>
    <mergeCell ref="J4:K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7" sqref="E7"/>
    </sheetView>
  </sheetViews>
  <sheetFormatPr defaultRowHeight="16.5" x14ac:dyDescent="0.3"/>
  <cols>
    <col min="3" max="10" width="13" customWidth="1"/>
  </cols>
  <sheetData>
    <row r="1" spans="1:10" ht="28.5" customHeight="1" x14ac:dyDescent="0.3">
      <c r="A1" s="79" t="s">
        <v>54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80" t="s">
        <v>20</v>
      </c>
      <c r="B3" s="80"/>
      <c r="C3" s="1"/>
      <c r="D3" s="1"/>
      <c r="E3" s="1"/>
      <c r="F3" s="1"/>
      <c r="G3" s="1"/>
      <c r="H3" s="81" t="s">
        <v>21</v>
      </c>
      <c r="I3" s="81"/>
      <c r="J3" s="81"/>
    </row>
    <row r="4" spans="1:10" ht="23.2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89" t="s">
        <v>55</v>
      </c>
      <c r="G4" s="84" t="s">
        <v>26</v>
      </c>
      <c r="H4" s="84"/>
      <c r="I4" s="84"/>
      <c r="J4" s="90" t="s">
        <v>27</v>
      </c>
    </row>
    <row r="5" spans="1:10" ht="23.2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85"/>
      <c r="G5" s="17" t="s">
        <v>3</v>
      </c>
      <c r="H5" s="17" t="s">
        <v>31</v>
      </c>
      <c r="I5" s="17" t="s">
        <v>4</v>
      </c>
      <c r="J5" s="91"/>
    </row>
    <row r="6" spans="1:10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3.2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3.2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3.2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3.2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3.2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3.2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3.2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3.2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3.2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3.2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3.2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3.2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3.2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3.2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3.2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3.2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3.2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3.2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3.2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3.2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3.2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3.2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3.2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3.2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0" sqref="D10"/>
    </sheetView>
  </sheetViews>
  <sheetFormatPr defaultRowHeight="16.5" x14ac:dyDescent="0.3"/>
  <cols>
    <col min="3" max="10" width="13.125" customWidth="1"/>
  </cols>
  <sheetData>
    <row r="1" spans="1:10" ht="33.75" customHeight="1" x14ac:dyDescent="0.3">
      <c r="A1" s="79" t="s">
        <v>56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80" t="s">
        <v>20</v>
      </c>
      <c r="B3" s="80"/>
      <c r="C3" s="1"/>
      <c r="D3" s="1"/>
      <c r="E3" s="1"/>
      <c r="F3" s="1"/>
      <c r="G3" s="1"/>
      <c r="H3" s="81" t="s">
        <v>21</v>
      </c>
      <c r="I3" s="81"/>
      <c r="J3" s="81"/>
    </row>
    <row r="4" spans="1:10" ht="22.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89" t="s">
        <v>41</v>
      </c>
      <c r="G4" s="84" t="s">
        <v>26</v>
      </c>
      <c r="H4" s="84"/>
      <c r="I4" s="84"/>
      <c r="J4" s="90" t="s">
        <v>27</v>
      </c>
    </row>
    <row r="5" spans="1:10" ht="22.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85"/>
      <c r="G5" s="17" t="s">
        <v>3</v>
      </c>
      <c r="H5" s="17" t="s">
        <v>31</v>
      </c>
      <c r="I5" s="17" t="s">
        <v>4</v>
      </c>
      <c r="J5" s="91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8:G9"/>
    </sheetView>
  </sheetViews>
  <sheetFormatPr defaultRowHeight="16.5" x14ac:dyDescent="0.3"/>
  <cols>
    <col min="3" max="11" width="13.625" customWidth="1"/>
  </cols>
  <sheetData>
    <row r="1" spans="1:11" ht="32.25" customHeight="1" x14ac:dyDescent="0.3">
      <c r="A1" s="79" t="s">
        <v>57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0" t="s">
        <v>20</v>
      </c>
      <c r="B3" s="80"/>
      <c r="C3" s="1"/>
      <c r="D3" s="1"/>
      <c r="E3" s="1"/>
      <c r="F3" s="1"/>
      <c r="G3" s="1"/>
      <c r="H3" s="1"/>
      <c r="I3" s="81" t="s">
        <v>21</v>
      </c>
      <c r="J3" s="81"/>
      <c r="K3" s="81"/>
    </row>
    <row r="4" spans="1:11" ht="23.2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94" t="s">
        <v>82</v>
      </c>
      <c r="G4" s="89" t="s">
        <v>58</v>
      </c>
      <c r="H4" s="84" t="s">
        <v>26</v>
      </c>
      <c r="I4" s="84"/>
      <c r="J4" s="84"/>
      <c r="K4" s="90" t="s">
        <v>27</v>
      </c>
    </row>
    <row r="5" spans="1:11" ht="23.2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95"/>
      <c r="G5" s="85"/>
      <c r="H5" s="17" t="s">
        <v>3</v>
      </c>
      <c r="I5" s="17" t="s">
        <v>31</v>
      </c>
      <c r="J5" s="17" t="s">
        <v>4</v>
      </c>
      <c r="K5" s="91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1" sqref="D11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" style="2"/>
    <col min="7" max="9" width="11.5" customWidth="1"/>
  </cols>
  <sheetData>
    <row r="1" spans="1:11" ht="38.25" customHeight="1" x14ac:dyDescent="0.3">
      <c r="A1" s="79" t="s">
        <v>6</v>
      </c>
      <c r="B1" s="79"/>
      <c r="C1" s="79"/>
      <c r="D1" s="79"/>
      <c r="E1" s="79"/>
      <c r="F1" s="79"/>
      <c r="G1" s="79"/>
      <c r="H1" s="79"/>
      <c r="I1" s="79"/>
      <c r="J1" s="79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thickBot="1" x14ac:dyDescent="0.35">
      <c r="A3" s="80" t="s">
        <v>7</v>
      </c>
      <c r="B3" s="80"/>
      <c r="C3" s="1"/>
      <c r="D3" s="1"/>
      <c r="E3" s="1"/>
      <c r="F3" s="1"/>
      <c r="G3" s="1"/>
      <c r="H3" s="81" t="s">
        <v>1</v>
      </c>
      <c r="I3" s="81"/>
      <c r="J3" s="81"/>
    </row>
    <row r="4" spans="1:11" ht="24.75" customHeight="1" x14ac:dyDescent="0.3">
      <c r="A4" s="82" t="s">
        <v>8</v>
      </c>
      <c r="B4" s="84" t="s">
        <v>2</v>
      </c>
      <c r="C4" s="86" t="s">
        <v>9</v>
      </c>
      <c r="D4" s="87"/>
      <c r="E4" s="88"/>
      <c r="F4" s="89" t="s">
        <v>10</v>
      </c>
      <c r="G4" s="84" t="s">
        <v>11</v>
      </c>
      <c r="H4" s="84"/>
      <c r="I4" s="84"/>
      <c r="J4" s="90" t="s">
        <v>12</v>
      </c>
      <c r="K4" s="4"/>
    </row>
    <row r="5" spans="1:11" ht="24.75" customHeight="1" thickBot="1" x14ac:dyDescent="0.35">
      <c r="A5" s="83"/>
      <c r="B5" s="85"/>
      <c r="C5" s="17" t="s">
        <v>13</v>
      </c>
      <c r="D5" s="17" t="s">
        <v>0</v>
      </c>
      <c r="E5" s="17" t="s">
        <v>14</v>
      </c>
      <c r="F5" s="85"/>
      <c r="G5" s="17" t="s">
        <v>15</v>
      </c>
      <c r="H5" s="17" t="s">
        <v>16</v>
      </c>
      <c r="I5" s="17" t="s">
        <v>17</v>
      </c>
      <c r="J5" s="91"/>
      <c r="K5" s="4"/>
    </row>
    <row r="6" spans="1:11" ht="24.75" customHeight="1" x14ac:dyDescent="0.3">
      <c r="A6" s="5" t="s">
        <v>15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  <c r="K6" s="4"/>
    </row>
    <row r="7" spans="1:11" ht="24.75" customHeight="1" x14ac:dyDescent="0.3">
      <c r="A7" s="9">
        <v>1</v>
      </c>
      <c r="B7" s="10" t="s">
        <v>5</v>
      </c>
      <c r="C7" s="10" t="s">
        <v>18</v>
      </c>
      <c r="D7" s="10">
        <v>0</v>
      </c>
      <c r="E7" s="10"/>
      <c r="F7" s="10"/>
      <c r="G7" s="11"/>
      <c r="H7" s="11"/>
      <c r="I7" s="11"/>
      <c r="J7" s="12"/>
      <c r="K7" s="4"/>
    </row>
    <row r="8" spans="1:11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  <c r="K8" s="4"/>
    </row>
    <row r="9" spans="1:11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  <c r="K9" s="4"/>
    </row>
    <row r="10" spans="1:11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  <c r="K10" s="4"/>
    </row>
    <row r="11" spans="1:11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  <c r="K11" s="4"/>
    </row>
    <row r="12" spans="1:11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  <c r="K12" s="4"/>
    </row>
    <row r="13" spans="1:11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  <c r="K13" s="4"/>
    </row>
    <row r="14" spans="1:11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  <c r="K14" s="4"/>
    </row>
    <row r="15" spans="1:11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  <c r="K15" s="4"/>
    </row>
    <row r="16" spans="1:11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  <c r="K16" s="4"/>
    </row>
    <row r="17" spans="1:11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  <c r="K17" s="4"/>
    </row>
    <row r="18" spans="1:11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  <c r="K18" s="4"/>
    </row>
    <row r="19" spans="1:11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  <c r="K19" s="4"/>
    </row>
    <row r="20" spans="1:11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  <c r="K20" s="4"/>
    </row>
    <row r="21" spans="1:11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  <c r="K21" s="4"/>
    </row>
    <row r="22" spans="1:11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  <c r="K22" s="4"/>
    </row>
    <row r="23" spans="1:11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  <c r="K23" s="4"/>
    </row>
    <row r="24" spans="1:11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  <c r="K24" s="4"/>
    </row>
    <row r="25" spans="1:11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  <c r="K25" s="4"/>
    </row>
    <row r="26" spans="1:11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  <c r="K26" s="4"/>
    </row>
    <row r="27" spans="1:11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  <c r="K27" s="4"/>
    </row>
    <row r="28" spans="1:11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  <c r="K28" s="4"/>
    </row>
    <row r="29" spans="1:11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  <c r="K29" s="4"/>
    </row>
    <row r="30" spans="1:11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  <c r="K30" s="4"/>
    </row>
    <row r="31" spans="1:11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  <c r="K31" s="4"/>
    </row>
    <row r="34" spans="1:6" x14ac:dyDescent="0.3">
      <c r="A34"/>
      <c r="F34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2" sqref="E2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.375" style="2" customWidth="1"/>
    <col min="7" max="7" width="9" style="2"/>
    <col min="8" max="10" width="11.5" customWidth="1"/>
  </cols>
  <sheetData>
    <row r="1" spans="1:12" ht="33.75" customHeight="1" x14ac:dyDescent="0.3">
      <c r="A1" s="79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7" thickBot="1" x14ac:dyDescent="0.35">
      <c r="A3" s="80" t="s">
        <v>20</v>
      </c>
      <c r="B3" s="80"/>
      <c r="C3" s="1"/>
      <c r="D3" s="1"/>
      <c r="E3" s="1"/>
      <c r="F3" s="1"/>
      <c r="G3" s="1"/>
      <c r="H3" s="1"/>
      <c r="I3" s="81" t="s">
        <v>21</v>
      </c>
      <c r="J3" s="81"/>
      <c r="K3" s="81"/>
    </row>
    <row r="4" spans="1:12" ht="27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92" t="s">
        <v>25</v>
      </c>
      <c r="G4" s="89" t="s">
        <v>34</v>
      </c>
      <c r="H4" s="84" t="s">
        <v>26</v>
      </c>
      <c r="I4" s="84"/>
      <c r="J4" s="84"/>
      <c r="K4" s="90" t="s">
        <v>27</v>
      </c>
      <c r="L4" s="4"/>
    </row>
    <row r="5" spans="1:12" ht="27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93"/>
      <c r="G5" s="85"/>
      <c r="H5" s="17" t="s">
        <v>3</v>
      </c>
      <c r="I5" s="17" t="s">
        <v>31</v>
      </c>
      <c r="J5" s="17" t="s">
        <v>4</v>
      </c>
      <c r="K5" s="91"/>
      <c r="L5" s="4"/>
    </row>
    <row r="6" spans="1:12" ht="27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  <c r="L6" s="4"/>
    </row>
    <row r="7" spans="1:12" ht="27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  <c r="L7" s="4"/>
    </row>
    <row r="8" spans="1:12" ht="27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  <c r="L8" s="4"/>
    </row>
    <row r="9" spans="1:12" ht="27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  <c r="L9" s="4"/>
    </row>
    <row r="10" spans="1:12" ht="27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  <c r="L10" s="4"/>
    </row>
    <row r="11" spans="1:12" ht="27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  <c r="L11" s="4"/>
    </row>
    <row r="12" spans="1:12" ht="27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  <c r="L12" s="4"/>
    </row>
    <row r="13" spans="1:12" ht="27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  <c r="L13" s="4"/>
    </row>
    <row r="14" spans="1:12" ht="27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  <c r="L14" s="4"/>
    </row>
    <row r="15" spans="1:12" ht="27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  <c r="L15" s="4"/>
    </row>
    <row r="16" spans="1:12" ht="27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  <c r="L16" s="4"/>
    </row>
    <row r="17" spans="1:12" ht="27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  <c r="L17" s="4"/>
    </row>
    <row r="18" spans="1:12" ht="27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  <c r="L18" s="4"/>
    </row>
    <row r="19" spans="1:12" ht="27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  <c r="L19" s="4"/>
    </row>
    <row r="20" spans="1:12" ht="27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  <c r="L20" s="4"/>
    </row>
    <row r="21" spans="1:12" ht="27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  <c r="L21" s="4"/>
    </row>
    <row r="22" spans="1:12" ht="27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  <c r="L22" s="4"/>
    </row>
    <row r="23" spans="1:12" ht="27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  <c r="L23" s="4"/>
    </row>
    <row r="24" spans="1:12" ht="27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  <c r="L24" s="4"/>
    </row>
    <row r="25" spans="1:12" ht="27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  <c r="L25" s="4"/>
    </row>
    <row r="26" spans="1:12" ht="27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  <c r="L26" s="4"/>
    </row>
    <row r="27" spans="1:12" ht="27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  <c r="L27" s="4"/>
    </row>
    <row r="28" spans="1:12" ht="27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  <c r="L28" s="4"/>
    </row>
    <row r="29" spans="1:12" ht="27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  <c r="L29" s="4"/>
    </row>
    <row r="30" spans="1:12" ht="27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  <c r="L30" s="4"/>
    </row>
    <row r="31" spans="1:12" ht="27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  <c r="L31" s="4"/>
    </row>
    <row r="34" spans="1:7" x14ac:dyDescent="0.3">
      <c r="A34"/>
      <c r="G34"/>
    </row>
  </sheetData>
  <mergeCells count="10">
    <mergeCell ref="A1:K1"/>
    <mergeCell ref="A3:B3"/>
    <mergeCell ref="I3:K3"/>
    <mergeCell ref="A4:A5"/>
    <mergeCell ref="B4:B5"/>
    <mergeCell ref="C4:E4"/>
    <mergeCell ref="F4:F5"/>
    <mergeCell ref="G4:G5"/>
    <mergeCell ref="H4:J4"/>
    <mergeCell ref="K4:K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13" sqref="I13"/>
    </sheetView>
  </sheetViews>
  <sheetFormatPr defaultRowHeight="16.5" x14ac:dyDescent="0.3"/>
  <cols>
    <col min="1" max="1" width="9.625" customWidth="1"/>
    <col min="2" max="2" width="12.25" customWidth="1"/>
    <col min="3" max="3" width="20" customWidth="1"/>
    <col min="4" max="4" width="16" customWidth="1"/>
    <col min="5" max="5" width="24.25" customWidth="1"/>
    <col min="6" max="6" width="12.625" bestFit="1" customWidth="1"/>
    <col min="7" max="7" width="12.625" customWidth="1"/>
    <col min="8" max="8" width="8.125" bestFit="1" customWidth="1"/>
    <col min="9" max="11" width="14" customWidth="1"/>
    <col min="12" max="12" width="20" customWidth="1"/>
  </cols>
  <sheetData>
    <row r="1" spans="1:12" ht="36.75" customHeight="1" x14ac:dyDescent="0.3">
      <c r="A1" s="79" t="s">
        <v>37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thickBot="1" x14ac:dyDescent="0.35">
      <c r="A3" s="80" t="s">
        <v>20</v>
      </c>
      <c r="B3" s="80"/>
      <c r="C3" s="1"/>
      <c r="D3" s="1"/>
      <c r="E3" s="1"/>
      <c r="F3" s="1"/>
      <c r="G3" s="1"/>
      <c r="H3" s="1"/>
      <c r="I3" s="1"/>
      <c r="J3" s="81" t="s">
        <v>21</v>
      </c>
      <c r="K3" s="81"/>
      <c r="L3" s="81"/>
    </row>
    <row r="4" spans="1:12" ht="22.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94" t="s">
        <v>35</v>
      </c>
      <c r="G4" s="94" t="s">
        <v>80</v>
      </c>
      <c r="H4" s="89" t="s">
        <v>36</v>
      </c>
      <c r="I4" s="84" t="s">
        <v>26</v>
      </c>
      <c r="J4" s="84"/>
      <c r="K4" s="84"/>
      <c r="L4" s="90" t="s">
        <v>27</v>
      </c>
    </row>
    <row r="5" spans="1:12" ht="22.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93"/>
      <c r="G5" s="95"/>
      <c r="H5" s="85"/>
      <c r="I5" s="17" t="s">
        <v>3</v>
      </c>
      <c r="J5" s="17" t="s">
        <v>31</v>
      </c>
      <c r="K5" s="17" t="s">
        <v>4</v>
      </c>
      <c r="L5" s="91"/>
    </row>
    <row r="6" spans="1:12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/>
      <c r="H6" s="7">
        <f t="shared" ref="H6:K6" si="0">COUNTA(H7:H31)</f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8"/>
    </row>
    <row r="7" spans="1:12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0"/>
      <c r="I7" s="11"/>
      <c r="J7" s="11"/>
      <c r="K7" s="11"/>
      <c r="L7" s="12"/>
    </row>
    <row r="8" spans="1:12" ht="22.5" customHeight="1" x14ac:dyDescent="0.3">
      <c r="A8" s="9">
        <v>2</v>
      </c>
      <c r="B8" s="11"/>
      <c r="C8" s="11"/>
      <c r="D8" s="10"/>
      <c r="E8" s="10"/>
      <c r="F8" s="10"/>
      <c r="G8" s="10"/>
      <c r="H8" s="10"/>
      <c r="I8" s="11"/>
      <c r="J8" s="11"/>
      <c r="K8" s="11"/>
      <c r="L8" s="12"/>
    </row>
    <row r="9" spans="1:12" ht="22.5" customHeight="1" x14ac:dyDescent="0.3">
      <c r="A9" s="9">
        <v>3</v>
      </c>
      <c r="B9" s="11"/>
      <c r="C9" s="11"/>
      <c r="D9" s="10"/>
      <c r="E9" s="10"/>
      <c r="F9" s="10"/>
      <c r="G9" s="10"/>
      <c r="H9" s="10"/>
      <c r="I9" s="11"/>
      <c r="J9" s="11"/>
      <c r="K9" s="11"/>
      <c r="L9" s="12"/>
    </row>
    <row r="10" spans="1:12" ht="22.5" customHeight="1" x14ac:dyDescent="0.3">
      <c r="A10" s="9">
        <v>4</v>
      </c>
      <c r="B10" s="11"/>
      <c r="C10" s="11"/>
      <c r="D10" s="10"/>
      <c r="E10" s="10"/>
      <c r="F10" s="10"/>
      <c r="G10" s="10"/>
      <c r="H10" s="10"/>
      <c r="I10" s="11"/>
      <c r="J10" s="11"/>
      <c r="K10" s="11"/>
      <c r="L10" s="12"/>
    </row>
    <row r="11" spans="1:12" ht="22.5" customHeight="1" x14ac:dyDescent="0.3">
      <c r="A11" s="9">
        <v>5</v>
      </c>
      <c r="B11" s="11"/>
      <c r="C11" s="11"/>
      <c r="D11" s="10"/>
      <c r="E11" s="10"/>
      <c r="F11" s="10"/>
      <c r="G11" s="10"/>
      <c r="H11" s="10"/>
      <c r="I11" s="11"/>
      <c r="J11" s="11"/>
      <c r="K11" s="11"/>
      <c r="L11" s="12"/>
    </row>
    <row r="12" spans="1:12" ht="22.5" customHeight="1" x14ac:dyDescent="0.3">
      <c r="A12" s="9">
        <v>6</v>
      </c>
      <c r="B12" s="11"/>
      <c r="C12" s="11"/>
      <c r="D12" s="10"/>
      <c r="E12" s="10"/>
      <c r="F12" s="10"/>
      <c r="G12" s="10"/>
      <c r="H12" s="10"/>
      <c r="I12" s="11"/>
      <c r="J12" s="11"/>
      <c r="K12" s="11"/>
      <c r="L12" s="12"/>
    </row>
    <row r="13" spans="1:12" ht="22.5" customHeight="1" x14ac:dyDescent="0.3">
      <c r="A13" s="9">
        <v>7</v>
      </c>
      <c r="B13" s="11"/>
      <c r="C13" s="11"/>
      <c r="D13" s="10"/>
      <c r="E13" s="10"/>
      <c r="F13" s="10"/>
      <c r="G13" s="10"/>
      <c r="H13" s="10"/>
      <c r="I13" s="11"/>
      <c r="J13" s="11"/>
      <c r="K13" s="11"/>
      <c r="L13" s="12"/>
    </row>
    <row r="14" spans="1:12" ht="22.5" customHeight="1" x14ac:dyDescent="0.3">
      <c r="A14" s="9">
        <v>8</v>
      </c>
      <c r="B14" s="11"/>
      <c r="C14" s="11"/>
      <c r="D14" s="10"/>
      <c r="E14" s="10"/>
      <c r="F14" s="10"/>
      <c r="G14" s="10"/>
      <c r="H14" s="10"/>
      <c r="I14" s="11"/>
      <c r="J14" s="11"/>
      <c r="K14" s="11"/>
      <c r="L14" s="12"/>
    </row>
    <row r="15" spans="1:12" ht="22.5" customHeight="1" x14ac:dyDescent="0.3">
      <c r="A15" s="9">
        <v>9</v>
      </c>
      <c r="B15" s="11"/>
      <c r="C15" s="11"/>
      <c r="D15" s="10"/>
      <c r="E15" s="10"/>
      <c r="F15" s="10"/>
      <c r="G15" s="10"/>
      <c r="H15" s="10"/>
      <c r="I15" s="11"/>
      <c r="J15" s="11"/>
      <c r="K15" s="11"/>
      <c r="L15" s="12"/>
    </row>
    <row r="16" spans="1:12" ht="22.5" customHeight="1" x14ac:dyDescent="0.3">
      <c r="A16" s="9">
        <v>10</v>
      </c>
      <c r="B16" s="11"/>
      <c r="C16" s="11"/>
      <c r="D16" s="10"/>
      <c r="E16" s="10"/>
      <c r="F16" s="10"/>
      <c r="G16" s="10"/>
      <c r="H16" s="10"/>
      <c r="I16" s="11"/>
      <c r="J16" s="11"/>
      <c r="K16" s="11"/>
      <c r="L16" s="12"/>
    </row>
    <row r="17" spans="1:12" ht="22.5" customHeight="1" x14ac:dyDescent="0.3">
      <c r="A17" s="9">
        <v>11</v>
      </c>
      <c r="B17" s="11"/>
      <c r="C17" s="11"/>
      <c r="D17" s="10"/>
      <c r="E17" s="10"/>
      <c r="F17" s="10"/>
      <c r="G17" s="10"/>
      <c r="H17" s="10"/>
      <c r="I17" s="11"/>
      <c r="J17" s="11"/>
      <c r="K17" s="11"/>
      <c r="L17" s="12"/>
    </row>
    <row r="18" spans="1:12" ht="22.5" customHeight="1" x14ac:dyDescent="0.3">
      <c r="A18" s="9">
        <v>12</v>
      </c>
      <c r="B18" s="11"/>
      <c r="C18" s="11"/>
      <c r="D18" s="10"/>
      <c r="E18" s="10"/>
      <c r="F18" s="10"/>
      <c r="G18" s="10"/>
      <c r="H18" s="10"/>
      <c r="I18" s="11"/>
      <c r="J18" s="11"/>
      <c r="K18" s="11"/>
      <c r="L18" s="12"/>
    </row>
    <row r="19" spans="1:12" ht="22.5" customHeight="1" x14ac:dyDescent="0.3">
      <c r="A19" s="9">
        <v>13</v>
      </c>
      <c r="B19" s="11"/>
      <c r="C19" s="11"/>
      <c r="D19" s="10"/>
      <c r="E19" s="10"/>
      <c r="F19" s="10"/>
      <c r="G19" s="10"/>
      <c r="H19" s="10"/>
      <c r="I19" s="11"/>
      <c r="J19" s="11"/>
      <c r="K19" s="11"/>
      <c r="L19" s="12"/>
    </row>
    <row r="20" spans="1:12" ht="22.5" customHeight="1" x14ac:dyDescent="0.3">
      <c r="A20" s="9">
        <v>14</v>
      </c>
      <c r="B20" s="11"/>
      <c r="C20" s="11"/>
      <c r="D20" s="10"/>
      <c r="E20" s="10"/>
      <c r="F20" s="10"/>
      <c r="G20" s="10"/>
      <c r="H20" s="10"/>
      <c r="I20" s="11"/>
      <c r="J20" s="11"/>
      <c r="K20" s="11"/>
      <c r="L20" s="12"/>
    </row>
    <row r="21" spans="1:12" ht="22.5" customHeight="1" x14ac:dyDescent="0.3">
      <c r="A21" s="9">
        <v>15</v>
      </c>
      <c r="B21" s="11"/>
      <c r="C21" s="11"/>
      <c r="D21" s="10"/>
      <c r="E21" s="10"/>
      <c r="F21" s="10"/>
      <c r="G21" s="10"/>
      <c r="H21" s="10"/>
      <c r="I21" s="11"/>
      <c r="J21" s="11"/>
      <c r="K21" s="11"/>
      <c r="L21" s="12"/>
    </row>
    <row r="22" spans="1:12" ht="22.5" customHeight="1" x14ac:dyDescent="0.3">
      <c r="A22" s="9">
        <v>16</v>
      </c>
      <c r="B22" s="11"/>
      <c r="C22" s="11"/>
      <c r="D22" s="10"/>
      <c r="E22" s="10"/>
      <c r="F22" s="10"/>
      <c r="G22" s="10"/>
      <c r="H22" s="10"/>
      <c r="I22" s="11"/>
      <c r="J22" s="11"/>
      <c r="K22" s="11"/>
      <c r="L22" s="12"/>
    </row>
    <row r="23" spans="1:12" ht="22.5" customHeight="1" x14ac:dyDescent="0.3">
      <c r="A23" s="9">
        <v>17</v>
      </c>
      <c r="B23" s="11"/>
      <c r="C23" s="11"/>
      <c r="D23" s="10"/>
      <c r="E23" s="10"/>
      <c r="F23" s="10"/>
      <c r="G23" s="10"/>
      <c r="H23" s="10"/>
      <c r="I23" s="11"/>
      <c r="J23" s="11"/>
      <c r="K23" s="11"/>
      <c r="L23" s="12"/>
    </row>
    <row r="24" spans="1:12" ht="22.5" customHeight="1" x14ac:dyDescent="0.3">
      <c r="A24" s="9">
        <v>18</v>
      </c>
      <c r="B24" s="11"/>
      <c r="C24" s="11"/>
      <c r="D24" s="10"/>
      <c r="E24" s="10"/>
      <c r="F24" s="10"/>
      <c r="G24" s="10"/>
      <c r="H24" s="10"/>
      <c r="I24" s="11"/>
      <c r="J24" s="11"/>
      <c r="K24" s="11"/>
      <c r="L24" s="12"/>
    </row>
    <row r="25" spans="1:12" ht="22.5" customHeight="1" x14ac:dyDescent="0.3">
      <c r="A25" s="9">
        <v>19</v>
      </c>
      <c r="B25" s="11"/>
      <c r="C25" s="11"/>
      <c r="D25" s="10"/>
      <c r="E25" s="10"/>
      <c r="F25" s="10"/>
      <c r="G25" s="10"/>
      <c r="H25" s="10"/>
      <c r="I25" s="11"/>
      <c r="J25" s="11"/>
      <c r="K25" s="11"/>
      <c r="L25" s="12"/>
    </row>
    <row r="26" spans="1:12" ht="22.5" customHeight="1" x14ac:dyDescent="0.3">
      <c r="A26" s="9">
        <v>20</v>
      </c>
      <c r="B26" s="11"/>
      <c r="C26" s="11"/>
      <c r="D26" s="10"/>
      <c r="E26" s="10"/>
      <c r="F26" s="10"/>
      <c r="G26" s="10"/>
      <c r="H26" s="10"/>
      <c r="I26" s="11"/>
      <c r="J26" s="11"/>
      <c r="K26" s="11"/>
      <c r="L26" s="12"/>
    </row>
    <row r="27" spans="1:12" ht="22.5" customHeight="1" x14ac:dyDescent="0.3">
      <c r="A27" s="9">
        <v>21</v>
      </c>
      <c r="B27" s="11"/>
      <c r="C27" s="11"/>
      <c r="D27" s="10"/>
      <c r="E27" s="10"/>
      <c r="F27" s="10"/>
      <c r="G27" s="10"/>
      <c r="H27" s="10"/>
      <c r="I27" s="11"/>
      <c r="J27" s="11"/>
      <c r="K27" s="11"/>
      <c r="L27" s="12"/>
    </row>
    <row r="28" spans="1:12" ht="22.5" customHeight="1" x14ac:dyDescent="0.3">
      <c r="A28" s="9">
        <v>22</v>
      </c>
      <c r="B28" s="11"/>
      <c r="C28" s="11"/>
      <c r="D28" s="10"/>
      <c r="E28" s="10"/>
      <c r="F28" s="10"/>
      <c r="G28" s="10"/>
      <c r="H28" s="10"/>
      <c r="I28" s="11"/>
      <c r="J28" s="11"/>
      <c r="K28" s="11"/>
      <c r="L28" s="12"/>
    </row>
    <row r="29" spans="1:12" ht="22.5" customHeight="1" x14ac:dyDescent="0.3">
      <c r="A29" s="9">
        <v>23</v>
      </c>
      <c r="B29" s="11"/>
      <c r="C29" s="11"/>
      <c r="D29" s="10"/>
      <c r="E29" s="10"/>
      <c r="F29" s="10"/>
      <c r="G29" s="10"/>
      <c r="H29" s="10"/>
      <c r="I29" s="11"/>
      <c r="J29" s="11"/>
      <c r="K29" s="11"/>
      <c r="L29" s="12"/>
    </row>
    <row r="30" spans="1:12" ht="22.5" customHeight="1" x14ac:dyDescent="0.3">
      <c r="A30" s="9">
        <v>24</v>
      </c>
      <c r="B30" s="11"/>
      <c r="C30" s="11"/>
      <c r="D30" s="10"/>
      <c r="E30" s="10"/>
      <c r="F30" s="10"/>
      <c r="G30" s="10"/>
      <c r="H30" s="10"/>
      <c r="I30" s="11"/>
      <c r="J30" s="11"/>
      <c r="K30" s="11"/>
      <c r="L30" s="12"/>
    </row>
    <row r="31" spans="1:12" ht="22.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5"/>
      <c r="I31" s="14"/>
      <c r="J31" s="14"/>
      <c r="K31" s="14"/>
      <c r="L31" s="16"/>
    </row>
  </sheetData>
  <mergeCells count="11">
    <mergeCell ref="A1:L1"/>
    <mergeCell ref="A3:B3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9"/>
    </sheetView>
  </sheetViews>
  <sheetFormatPr defaultRowHeight="16.5" x14ac:dyDescent="0.3"/>
  <cols>
    <col min="1" max="1" width="9.875" customWidth="1"/>
    <col min="2" max="11" width="14.875" customWidth="1"/>
  </cols>
  <sheetData>
    <row r="1" spans="1:11" ht="35.25" customHeight="1" x14ac:dyDescent="0.3">
      <c r="A1" s="79" t="s">
        <v>38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0" t="s">
        <v>20</v>
      </c>
      <c r="B3" s="80"/>
      <c r="C3" s="1"/>
      <c r="D3" s="1"/>
      <c r="E3" s="1"/>
      <c r="F3" s="1"/>
      <c r="G3" s="1"/>
      <c r="H3" s="1"/>
      <c r="I3" s="81" t="s">
        <v>21</v>
      </c>
      <c r="J3" s="81"/>
      <c r="K3" s="81"/>
    </row>
    <row r="4" spans="1:11" ht="23.2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94" t="s">
        <v>81</v>
      </c>
      <c r="G4" s="89" t="s">
        <v>39</v>
      </c>
      <c r="H4" s="84" t="s">
        <v>26</v>
      </c>
      <c r="I4" s="84"/>
      <c r="J4" s="84"/>
      <c r="K4" s="90" t="s">
        <v>27</v>
      </c>
    </row>
    <row r="5" spans="1:11" ht="23.2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95"/>
      <c r="G5" s="85"/>
      <c r="H5" s="17" t="s">
        <v>3</v>
      </c>
      <c r="I5" s="17" t="s">
        <v>31</v>
      </c>
      <c r="J5" s="17" t="s">
        <v>4</v>
      </c>
      <c r="K5" s="91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6.5" x14ac:dyDescent="0.3"/>
  <cols>
    <col min="3" max="3" width="23.75" customWidth="1"/>
    <col min="4" max="4" width="13.875" customWidth="1"/>
    <col min="5" max="5" width="23.375" customWidth="1"/>
    <col min="6" max="10" width="13.875" customWidth="1"/>
  </cols>
  <sheetData>
    <row r="1" spans="1:10" ht="31.5" customHeight="1" x14ac:dyDescent="0.3">
      <c r="A1" s="79" t="s">
        <v>40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80" t="s">
        <v>20</v>
      </c>
      <c r="B3" s="80"/>
      <c r="C3" s="1"/>
      <c r="D3" s="1"/>
      <c r="E3" s="1"/>
      <c r="F3" s="1"/>
      <c r="G3" s="1"/>
      <c r="H3" s="81" t="s">
        <v>21</v>
      </c>
      <c r="I3" s="81"/>
      <c r="J3" s="81"/>
    </row>
    <row r="4" spans="1:10" ht="24.7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89" t="s">
        <v>41</v>
      </c>
      <c r="G4" s="84" t="s">
        <v>26</v>
      </c>
      <c r="H4" s="84"/>
      <c r="I4" s="84"/>
      <c r="J4" s="90" t="s">
        <v>27</v>
      </c>
    </row>
    <row r="5" spans="1:10" ht="24.7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85"/>
      <c r="G5" s="17" t="s">
        <v>3</v>
      </c>
      <c r="H5" s="17" t="s">
        <v>31</v>
      </c>
      <c r="I5" s="17" t="s">
        <v>4</v>
      </c>
      <c r="J5" s="91"/>
    </row>
    <row r="6" spans="1:10" ht="24.7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4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6.5" x14ac:dyDescent="0.3"/>
  <cols>
    <col min="3" max="3" width="17.25" customWidth="1"/>
    <col min="4" max="4" width="13.75" customWidth="1"/>
    <col min="5" max="5" width="18.5" customWidth="1"/>
    <col min="6" max="10" width="13.75" customWidth="1"/>
  </cols>
  <sheetData>
    <row r="1" spans="1:10" ht="30" customHeight="1" x14ac:dyDescent="0.3">
      <c r="A1" s="79" t="s">
        <v>42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80" t="s">
        <v>20</v>
      </c>
      <c r="B3" s="80"/>
      <c r="C3" s="1"/>
      <c r="D3" s="1"/>
      <c r="E3" s="1"/>
      <c r="F3" s="1"/>
      <c r="G3" s="1"/>
      <c r="H3" s="81" t="s">
        <v>21</v>
      </c>
      <c r="I3" s="81"/>
      <c r="J3" s="81"/>
    </row>
    <row r="4" spans="1:10" ht="22.5" customHeight="1" x14ac:dyDescent="0.3">
      <c r="A4" s="82" t="s">
        <v>22</v>
      </c>
      <c r="B4" s="84" t="s">
        <v>23</v>
      </c>
      <c r="C4" s="86" t="s">
        <v>24</v>
      </c>
      <c r="D4" s="87"/>
      <c r="E4" s="88"/>
      <c r="F4" s="89" t="s">
        <v>43</v>
      </c>
      <c r="G4" s="84" t="s">
        <v>26</v>
      </c>
      <c r="H4" s="84"/>
      <c r="I4" s="84"/>
      <c r="J4" s="90" t="s">
        <v>27</v>
      </c>
    </row>
    <row r="5" spans="1:10" ht="22.5" customHeight="1" thickBot="1" x14ac:dyDescent="0.35">
      <c r="A5" s="83"/>
      <c r="B5" s="85"/>
      <c r="C5" s="17" t="s">
        <v>28</v>
      </c>
      <c r="D5" s="17" t="s">
        <v>29</v>
      </c>
      <c r="E5" s="17" t="s">
        <v>30</v>
      </c>
      <c r="F5" s="85"/>
      <c r="G5" s="17" t="s">
        <v>3</v>
      </c>
      <c r="H5" s="17" t="s">
        <v>31</v>
      </c>
      <c r="I5" s="17" t="s">
        <v>4</v>
      </c>
      <c r="J5" s="91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5.5" customWidth="1"/>
  </cols>
  <sheetData>
    <row r="1" spans="1:11" ht="35.25" customHeight="1" x14ac:dyDescent="0.3">
      <c r="A1" s="79" t="s">
        <v>77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80" t="s">
        <v>20</v>
      </c>
      <c r="B3" s="80"/>
      <c r="C3" s="1"/>
      <c r="D3" s="1"/>
      <c r="E3" s="1"/>
      <c r="F3" s="1"/>
      <c r="G3" s="1"/>
      <c r="H3" s="1"/>
      <c r="I3" s="81" t="s">
        <v>21</v>
      </c>
      <c r="J3" s="81"/>
      <c r="K3" s="81"/>
    </row>
    <row r="4" spans="1:11" x14ac:dyDescent="0.3">
      <c r="A4" s="82" t="s">
        <v>8</v>
      </c>
      <c r="B4" s="84" t="s">
        <v>23</v>
      </c>
      <c r="C4" s="86" t="s">
        <v>9</v>
      </c>
      <c r="D4" s="87"/>
      <c r="E4" s="88"/>
      <c r="F4" s="94" t="s">
        <v>82</v>
      </c>
      <c r="G4" s="89" t="s">
        <v>78</v>
      </c>
      <c r="H4" s="84" t="s">
        <v>26</v>
      </c>
      <c r="I4" s="84"/>
      <c r="J4" s="84"/>
      <c r="K4" s="90" t="s">
        <v>27</v>
      </c>
    </row>
    <row r="5" spans="1:11" ht="17.25" thickBot="1" x14ac:dyDescent="0.35">
      <c r="A5" s="83"/>
      <c r="B5" s="85"/>
      <c r="C5" s="34" t="s">
        <v>28</v>
      </c>
      <c r="D5" s="34" t="s">
        <v>29</v>
      </c>
      <c r="E5" s="34" t="s">
        <v>30</v>
      </c>
      <c r="F5" s="95"/>
      <c r="G5" s="85"/>
      <c r="H5" s="34" t="s">
        <v>3</v>
      </c>
      <c r="I5" s="34" t="s">
        <v>31</v>
      </c>
      <c r="J5" s="34" t="s">
        <v>4</v>
      </c>
      <c r="K5" s="91"/>
    </row>
    <row r="6" spans="1:1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17.25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22</vt:i4>
      </vt:variant>
    </vt:vector>
  </HeadingPairs>
  <TitlesOfParts>
    <vt:vector size="22" baseType="lpstr">
      <vt:lpstr>축산정책사업비목록</vt:lpstr>
      <vt:lpstr>축산정사업비목록2-2</vt:lpstr>
      <vt:lpstr>돼지액상정액</vt:lpstr>
      <vt:lpstr>모돈생산성제고장비</vt:lpstr>
      <vt:lpstr>양계자동급수장치및투약기</vt:lpstr>
      <vt:lpstr>염소생산능력개선제</vt:lpstr>
      <vt:lpstr>예천한우(참우)등록</vt:lpstr>
      <vt:lpstr>이유자돈생산성제고 장비</vt:lpstr>
      <vt:lpstr>젖소 유질개선제</vt:lpstr>
      <vt:lpstr>육계사 깔짚</vt:lpstr>
      <vt:lpstr>양계농가 공기순환팬</vt:lpstr>
      <vt:lpstr>염소농가 기자재</vt:lpstr>
      <vt:lpstr>염소 생산능력 개선제</vt:lpstr>
      <vt:lpstr>염소종축 구입</vt:lpstr>
      <vt:lpstr>축사전기관리시설</vt:lpstr>
      <vt:lpstr>클링패드및스프링클러</vt:lpstr>
      <vt:lpstr>폭염피행예방면역강화제</vt:lpstr>
      <vt:lpstr>한우미네랄블럭</vt:lpstr>
      <vt:lpstr>한우사료자동급이기</vt:lpstr>
      <vt:lpstr>한우거세</vt:lpstr>
      <vt:lpstr>한우등록우인공수정료</vt:lpstr>
      <vt:lpstr>한우번식능력개선제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2022-02-07T07:00:10Z</cp:lastPrinted>
  <dcterms:created xsi:type="dcterms:W3CDTF">2015-02-04T09:11:46Z</dcterms:created>
  <dcterms:modified xsi:type="dcterms:W3CDTF">2025-01-10T05:05:27Z</dcterms:modified>
</cp:coreProperties>
</file>